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7" i="1" l="1"/>
  <c r="E206" i="1"/>
  <c r="E205" i="1"/>
  <c r="E204" i="1"/>
  <c r="E203" i="1"/>
  <c r="E202" i="1"/>
  <c r="E187" i="1" l="1"/>
  <c r="E186" i="1"/>
  <c r="E185" i="1"/>
  <c r="E184" i="1"/>
  <c r="E183" i="1"/>
  <c r="E182" i="1"/>
  <c r="E166" i="1" l="1"/>
  <c r="E165" i="1"/>
  <c r="E164" i="1"/>
  <c r="E163" i="1"/>
  <c r="E162" i="1"/>
  <c r="E161" i="1"/>
  <c r="E138" i="1" l="1"/>
  <c r="E137" i="1"/>
  <c r="E136" i="1"/>
  <c r="E135" i="1"/>
  <c r="E134" i="1"/>
  <c r="E133" i="1"/>
  <c r="E128" i="1" l="1"/>
  <c r="E117" i="1" l="1"/>
  <c r="E116" i="1"/>
  <c r="E115" i="1"/>
  <c r="E114" i="1"/>
  <c r="E113" i="1"/>
  <c r="E112" i="1"/>
  <c r="E97" i="1" l="1"/>
  <c r="E96" i="1"/>
  <c r="E95" i="1"/>
  <c r="E94" i="1"/>
  <c r="E93" i="1"/>
  <c r="E92" i="1"/>
  <c r="E71" i="1" l="1"/>
  <c r="E70" i="1"/>
  <c r="E69" i="1"/>
  <c r="E68" i="1"/>
  <c r="E67" i="1"/>
  <c r="E66" i="1"/>
  <c r="E43" i="1" l="1"/>
  <c r="E42" i="1"/>
  <c r="E41" i="1"/>
  <c r="E40" i="1"/>
  <c r="E39" i="1"/>
  <c r="E38" i="1"/>
  <c r="E21" i="1" l="1"/>
  <c r="E20" i="1"/>
  <c r="E19" i="1"/>
  <c r="E18" i="1"/>
  <c r="E17" i="1"/>
  <c r="E16" i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7" i="1" s="1"/>
  <c r="F218" i="1" s="1"/>
  <c r="F219" i="1" s="1"/>
  <c r="F220" i="1" s="1"/>
  <c r="F221" i="1" s="1"/>
  <c r="F222" i="1" s="1"/>
</calcChain>
</file>

<file path=xl/sharedStrings.xml><?xml version="1.0" encoding="utf-8"?>
<sst xmlns="http://schemas.openxmlformats.org/spreadsheetml/2006/main" count="278" uniqueCount="151">
  <si>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</si>
  <si>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</si>
  <si>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</si>
  <si>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</si>
  <si>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</si>
  <si>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</si>
  <si>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</si>
  <si>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</si>
  <si>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</si>
  <si>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2 Councilmember Matt Weyer</t>
  </si>
  <si>
    <t>24 - 12</t>
  </si>
  <si>
    <t>1 lei for centenarian Skyline rider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</si>
  <si>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</si>
  <si>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</si>
  <si>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</si>
  <si>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</si>
  <si>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</si>
  <si>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</si>
  <si>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</si>
  <si>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</si>
  <si>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</si>
  <si>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PHOTOS; Monthly</t>
  </si>
  <si>
    <t>MOBILE HOTSPOT DEVICE; None</t>
  </si>
  <si>
    <t>CELLULAR; M. Weyer</t>
  </si>
  <si>
    <t>HONORARY CERTIFICATES; 1st 60 no charge</t>
  </si>
  <si>
    <t>24 - 22</t>
  </si>
  <si>
    <t>1 lei for outgoing Honolulu Youth Commissioner</t>
  </si>
  <si>
    <t>Starbucks tumber &amp; gift card for outgoing Honolulu Youth Commissioner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</si>
  <si>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</si>
  <si>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Blue foil certificate folder landscape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</si>
  <si>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</si>
  <si>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24 - 58</t>
  </si>
  <si>
    <t>24 - 61</t>
  </si>
  <si>
    <t>INTENT TO TRAVEL 2023 HSAC Annual Conference Kauai, HI 9/21 - 22/23</t>
  </si>
  <si>
    <t>24 - 64</t>
  </si>
  <si>
    <t>24 - 65</t>
  </si>
  <si>
    <t>REGISTRATION 2023 HSAC Annual Conference Kauai, HI 9/21 - 22/23</t>
  </si>
  <si>
    <t>REGISTRATION 2023 HSAC Annual Conference Kauai, HI 9/21 - 22/23 R. Kobaytashi</t>
  </si>
  <si>
    <t>24 - 68</t>
  </si>
  <si>
    <t>INTENT TO TRAVEL 2023 HSAC Annual Conference Kauai, HI 9/21 - 22/23 R. Kobayashi</t>
  </si>
  <si>
    <t>24 - 81</t>
  </si>
  <si>
    <t>Preparation to mail out 44,196 budget highlight mailers to District 2 residents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</si>
  <si>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</si>
  <si>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24 - 92</t>
  </si>
  <si>
    <t>INTENT TO TRAVEL 2023 HSAC Annual Conference Kauai, HI 9/21 - 22/23 L. Peltier</t>
  </si>
  <si>
    <t>24 - 93</t>
  </si>
  <si>
    <t>24 - 94</t>
  </si>
  <si>
    <t>REGISTRATION 2023 HSAC Annual Conference Kauai, HI 9/21 - 22/23 L. Peltier</t>
  </si>
  <si>
    <t>24 - 99</t>
  </si>
  <si>
    <t>TRANSPORTATION 2023 HSAC Annual Conference Kauai, HI 9/21 - 22/23</t>
  </si>
  <si>
    <t>24 - 101</t>
  </si>
  <si>
    <t xml:space="preserve">AIRFARE 2023 South Korea Goodwill Mission 10/9 - 16/23 </t>
  </si>
  <si>
    <t>AIRFARE 2023 South Korea Goodwill Mission 10/9 - 16/23 (seat selection)</t>
  </si>
  <si>
    <t>24 - 105</t>
  </si>
  <si>
    <t>INTENT TO TRAVEL 2023 Goodwill Mission South Korea 10/9 - 16/23</t>
  </si>
  <si>
    <t>24 - 117</t>
  </si>
  <si>
    <t>24 - 118</t>
  </si>
  <si>
    <t>AIRFARE 2023 HSAC Annual Conference Kauai, HI 9/21 - 22/23</t>
  </si>
  <si>
    <t>AIRFARE 2023 HSAC Annual Conference Kauai, HI 9/21 - 22/23 L. Peltier</t>
  </si>
  <si>
    <t>24 - 126</t>
  </si>
  <si>
    <t>AIRFARE 2023 HSAC Annual Conference Kauai, HI 9/21 - 22/23 R. Kobayashi</t>
  </si>
  <si>
    <t>24 - 127</t>
  </si>
  <si>
    <t>Microsoft office software</t>
  </si>
  <si>
    <t>24 - 128</t>
  </si>
  <si>
    <t>Dell latitude 5440 laptop</t>
  </si>
  <si>
    <t>INTENT TO TRAVEL 2023 HSAC Annual Conference Kauai, HI 9/21 - 22/23 (see ACA 24 - 61)</t>
  </si>
  <si>
    <t>COMPLETED TRAVEL 2023 HSAC Annual Conference Kauai, HI 9/21 - 22/23</t>
  </si>
  <si>
    <t>24 - 132</t>
  </si>
  <si>
    <t>24 - 133</t>
  </si>
  <si>
    <t>Pan of lumpia for Kaaawa / Hauula Town Hall Meeting for transportation &amp; costal erosion</t>
  </si>
  <si>
    <t>24 - 134</t>
  </si>
  <si>
    <t>Cups, juice &amp; cooler for Waialua &amp; Mokuleia Community Resilience</t>
  </si>
  <si>
    <t>Cups, juice &amp; cooler for Wahiawa &amp; Whitmore Village Community Resilience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</si>
  <si>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</si>
  <si>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t>PRINTING; Business cards M. Weyer &amp; R. Kobayashi</t>
  </si>
  <si>
    <t>24 - 168</t>
  </si>
  <si>
    <t>Ice for Wahiawa &amp; Whitmore Village Community Resilience</t>
  </si>
  <si>
    <t>Ice for Waialua &amp; Mokuleia Community Resilience</t>
  </si>
  <si>
    <t>24 - 174</t>
  </si>
  <si>
    <t>2 parade banners &amp; 2 vinyl stickers for Vererans &amp; Christmas Parade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</si>
  <si>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</si>
  <si>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24 - 191</t>
  </si>
  <si>
    <t>2 PVC pipes, ratchet pipe cutter, cable ties, tape &amp; 3 PVC pipe fittings</t>
  </si>
  <si>
    <t>24 - 196</t>
  </si>
  <si>
    <t>6 picture frames for Honorary Certificates</t>
  </si>
  <si>
    <t>PRINTING; Business cards M. Maldonado</t>
  </si>
  <si>
    <t>24 - 212</t>
  </si>
  <si>
    <t>Basic Editing Class 11/27 - 29/23</t>
  </si>
  <si>
    <t>24 - 214</t>
  </si>
  <si>
    <t>Parade banner for Kaneohe, Haleiwa &amp; Waipahu Christmas parade</t>
  </si>
  <si>
    <t>24 - 226</t>
  </si>
  <si>
    <t>Garland for parade banner for Kaneohe, Haleiwa &amp; Waipahu Christmas parade</t>
  </si>
  <si>
    <t>3 garland for parade banner for Kaneohe, Haleiwa &amp; Waipahu Christmas parade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</si>
  <si>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</si>
  <si>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24 - 228</t>
  </si>
  <si>
    <t>100 white kukui leis for future events</t>
  </si>
  <si>
    <t>24 - 240</t>
  </si>
  <si>
    <t>Refreshments for Haleiwa Christmas Parade on 12/8/23</t>
  </si>
  <si>
    <t>24 - 241</t>
  </si>
  <si>
    <t>Beverages for renaming Waikele Community Park to Darrell T. Young ceremony on 12/18/23</t>
  </si>
  <si>
    <t>2 leis for renaming Waikele Community Park to Darrell T. Young ceremony on 12/18/23</t>
  </si>
  <si>
    <t>3 leis for renaming Waikele Community Park to Darrell T. Young ceremony on 12/18/23</t>
  </si>
  <si>
    <t>Bottled water &amp; ice for renaming Waikele Community Park to Darrell T. Young ceremony on 12/18/23</t>
  </si>
  <si>
    <t>24 - 244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</si>
  <si>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</si>
  <si>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INTENT TO TRAVEL 2023 HSAC Annual Conference Kauai, HI 9/21 - 22/23 R. Kobayashi (see ACA 24 - 68)</t>
  </si>
  <si>
    <t>COMPLETED TRAVEL 2023 HSAC Annual Conference Kauai, HI 9/21 - 22/23 R. Kobayashi</t>
  </si>
  <si>
    <t>Two 42 x 48 maps of District 2</t>
  </si>
  <si>
    <t>INTENT TO TRAVEL 2023 HSAC Annual Conference Kauai, HI 9/21 - 22/23 L. Peltier (see ACA 24 - 92)</t>
  </si>
  <si>
    <t>COMPLETED TRAVEL 2023 HSAC Annual Conference Kauai, HI 9/21 - 22/23 L. Peltier</t>
  </si>
  <si>
    <t>Ream of copier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</si>
  <si>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</si>
  <si>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t>INTENT TO TRAVEL 2024 Seven Philippines Sister City Goodwill Mission Philippines 2/21 - 27/24</t>
  </si>
  <si>
    <t>INTENT TO TRAVEL 2023 Goodwill Mission South Korea 10/9 - 16/23 (see ACA 24 - 105)</t>
  </si>
  <si>
    <t>COMPLETED TRAVEL 2023 Goodwill Mission South Korea 10/9 - 16/23</t>
  </si>
  <si>
    <t>14 x 36 wood frame for Hawaiian Plantation Village cloth</t>
  </si>
  <si>
    <t>24 - 306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</si>
  <si>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</si>
  <si>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24 - 246</t>
  </si>
  <si>
    <t>24 - 249</t>
  </si>
  <si>
    <t>24 - 255</t>
  </si>
  <si>
    <t>24 - 276</t>
  </si>
  <si>
    <t>24 - 278</t>
  </si>
  <si>
    <t>24 - 297</t>
  </si>
  <si>
    <t>24 - 305</t>
  </si>
  <si>
    <t>PHOTOS; June 2023 honorary certificate</t>
  </si>
  <si>
    <t>PHOTOS; July 2023 honorary certificate</t>
  </si>
  <si>
    <t>PHOTOS; August 2023 honorary certificate</t>
  </si>
  <si>
    <t>PHOTOS; September 2023 honorary certificate</t>
  </si>
  <si>
    <t>PHOTOS; November 2023 honorary certificate</t>
  </si>
  <si>
    <t>PHOTOS; December 2023 honorary certificate</t>
  </si>
  <si>
    <t>PHOTOS; January 2024 honorary certificate</t>
  </si>
  <si>
    <t>2 picture frames for Honorary Certificates</t>
  </si>
  <si>
    <t>24 - 332</t>
  </si>
  <si>
    <t>INTENT TO TRAVEL 2024 Seven Philippines Sister City Goodwill Mission Philippines 2/21 - 27/24 (see ACA 24 - 276)</t>
  </si>
  <si>
    <t>COMPLETED TRAVEL 2024 Seven Philippines Sister City Goodwill Mission Philippines 2/21 - 27/24</t>
  </si>
  <si>
    <t>24 - 335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</si>
  <si>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</si>
  <si>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</si>
  <si>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24 - 341</t>
  </si>
  <si>
    <t>24 - 343</t>
  </si>
  <si>
    <t>1 lei for Honorary Certificate recipient at 7/12/23 Council meeting</t>
  </si>
  <si>
    <t>1 lei for Honorary Certificate recipient at 8/9/23 Council meeting &amp; renaming the Waikele Community Park</t>
  </si>
  <si>
    <t>1 lei for Honorary Certificate recipient at 9/6/23 Council meeting</t>
  </si>
  <si>
    <t>3 leis for Honorary Certificate recipient at 10/4/23 Council meeting &amp; 2 Commission appointments</t>
  </si>
  <si>
    <t>1 lei for Honorary Certificate recipient at 12/6/23 Council meeting</t>
  </si>
  <si>
    <t>1 lei for Honorary Certificate recipient at 1/24/24 Council meeting</t>
  </si>
  <si>
    <t>10 leis for Honorary Certificate recipients at 2/28/24 Council meeting</t>
  </si>
  <si>
    <t>2 leis for Honorary Certificate recipients at 3/25/24 Council meeting</t>
  </si>
  <si>
    <t>1 leis for Honorary Certificate recipient at 4/17/24 Council meeting</t>
  </si>
  <si>
    <t>PRINTING; Business cards M. Weyer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</si>
</sst>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topLeftCell="B208" workbookViewId="0">
      <selection activeCell="H208" sqref="H1:I1048576"/>
    </sheetView>
  </sheetViews>
  <sheetFormatPr defaultRowHeight="15" x14ac:dyDescent="0.25"/>
  <cols>
    <col min="1" max="1" width="10.5703125" bestFit="1" customWidth="1"/>
    <col min="2" max="2" width="92.85546875" customWidth="1"/>
    <col min="4" max="4" width="9.140625" bestFit="1" customWidth="1"/>
    <col min="5" max="5" width="10.710937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137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45120</v>
      </c>
      <c r="B11" t="s">
        <v>11</v>
      </c>
      <c r="E11" s="2">
        <v>35</v>
      </c>
      <c r="F11" s="2">
        <f>SUM(F7-E11)</f>
        <v>24965</v>
      </c>
      <c r="G11" t="s">
        <v>10</v>
      </c>
    </row>
    <row r="12" spans="1:7" x14ac:dyDescent="0.25">
      <c r="A12" s="1">
        <v>45120</v>
      </c>
      <c r="B12" t="s">
        <v>141</v>
      </c>
      <c r="E12" s="2">
        <v>30</v>
      </c>
      <c r="F12" s="2">
        <f>SUM(F11-E12)</f>
        <v>24935</v>
      </c>
      <c r="G12" t="s">
        <v>10</v>
      </c>
    </row>
    <row r="13" spans="1:7" x14ac:dyDescent="0.25">
      <c r="A13" s="1">
        <v>45127</v>
      </c>
      <c r="B13" t="s">
        <v>27</v>
      </c>
      <c r="E13" s="2">
        <v>23.56</v>
      </c>
      <c r="F13" s="2">
        <f t="shared" ref="F13:F27" si="0">SUM(F12-E13)</f>
        <v>24911.439999999999</v>
      </c>
      <c r="G13" t="s">
        <v>25</v>
      </c>
    </row>
    <row r="14" spans="1:7" x14ac:dyDescent="0.25">
      <c r="A14" s="1">
        <v>45127</v>
      </c>
      <c r="B14" t="s">
        <v>26</v>
      </c>
      <c r="E14" s="2">
        <v>17.8</v>
      </c>
      <c r="F14" s="2">
        <f t="shared" si="0"/>
        <v>24893.64</v>
      </c>
      <c r="G14" t="s">
        <v>25</v>
      </c>
    </row>
    <row r="15" spans="1:7" x14ac:dyDescent="0.25">
      <c r="A15" s="1">
        <v>45138</v>
      </c>
      <c r="B15" t="s">
        <v>12</v>
      </c>
      <c r="C15">
        <v>1</v>
      </c>
      <c r="D15" s="2">
        <v>350</v>
      </c>
      <c r="E15" s="2">
        <v>350</v>
      </c>
      <c r="F15" s="2">
        <f t="shared" si="0"/>
        <v>24543.64</v>
      </c>
    </row>
    <row r="16" spans="1:7" x14ac:dyDescent="0.25">
      <c r="A16" s="1">
        <v>45138</v>
      </c>
      <c r="B16" t="s">
        <v>13</v>
      </c>
      <c r="C16">
        <v>1</v>
      </c>
      <c r="D16" s="3">
        <v>5.2300000000000003E-3</v>
      </c>
      <c r="E16" s="2">
        <f t="shared" ref="E16:E21" si="1">SUM(C16*D16)</f>
        <v>5.2300000000000003E-3</v>
      </c>
      <c r="F16" s="2">
        <f t="shared" si="0"/>
        <v>24543.634770000001</v>
      </c>
    </row>
    <row r="17" spans="1:7" x14ac:dyDescent="0.25">
      <c r="A17" s="1">
        <v>45138</v>
      </c>
      <c r="B17" t="s">
        <v>14</v>
      </c>
      <c r="C17">
        <v>3</v>
      </c>
      <c r="D17" s="3">
        <v>5.2249999999999998E-2</v>
      </c>
      <c r="E17" s="2">
        <f t="shared" si="1"/>
        <v>0.15675</v>
      </c>
      <c r="F17" s="2">
        <f t="shared" si="0"/>
        <v>24543.478020000002</v>
      </c>
    </row>
    <row r="18" spans="1:7" x14ac:dyDescent="0.25">
      <c r="A18" s="1">
        <v>45138</v>
      </c>
      <c r="B18" t="s">
        <v>15</v>
      </c>
      <c r="C18">
        <v>46</v>
      </c>
      <c r="D18" s="3">
        <v>5.2300000000000003E-3</v>
      </c>
      <c r="E18" s="2">
        <f t="shared" si="1"/>
        <v>0.24058000000000002</v>
      </c>
      <c r="F18" s="2">
        <f t="shared" si="0"/>
        <v>24543.237440000001</v>
      </c>
    </row>
    <row r="19" spans="1:7" x14ac:dyDescent="0.25">
      <c r="A19" s="1">
        <v>45138</v>
      </c>
      <c r="B19" t="s">
        <v>16</v>
      </c>
      <c r="C19">
        <v>63</v>
      </c>
      <c r="D19" s="3">
        <v>5.2249999999999998E-2</v>
      </c>
      <c r="E19" s="2">
        <f t="shared" si="1"/>
        <v>3.29175</v>
      </c>
      <c r="F19" s="2">
        <f t="shared" si="0"/>
        <v>24539.94569</v>
      </c>
    </row>
    <row r="20" spans="1:7" x14ac:dyDescent="0.25">
      <c r="A20" s="1">
        <v>45138</v>
      </c>
      <c r="B20" t="s">
        <v>17</v>
      </c>
      <c r="C20">
        <v>303</v>
      </c>
      <c r="D20" s="3">
        <v>5.5399999999999998E-3</v>
      </c>
      <c r="E20" s="2">
        <f t="shared" si="1"/>
        <v>1.67862</v>
      </c>
      <c r="F20" s="2">
        <f t="shared" si="0"/>
        <v>24538.267070000002</v>
      </c>
    </row>
    <row r="21" spans="1:7" x14ac:dyDescent="0.25">
      <c r="A21" s="1">
        <v>45138</v>
      </c>
      <c r="B21" t="s">
        <v>18</v>
      </c>
      <c r="C21">
        <v>285</v>
      </c>
      <c r="D21" s="3">
        <v>4.3889999999999998E-2</v>
      </c>
      <c r="E21" s="2">
        <f t="shared" si="1"/>
        <v>12.508649999999999</v>
      </c>
      <c r="F21" s="2">
        <f t="shared" si="0"/>
        <v>24525.758420000002</v>
      </c>
    </row>
    <row r="22" spans="1:7" x14ac:dyDescent="0.25">
      <c r="A22" s="1">
        <v>45138</v>
      </c>
      <c r="B22" t="s">
        <v>19</v>
      </c>
      <c r="C22">
        <v>4</v>
      </c>
      <c r="E22" s="2">
        <v>4.4400000000000004</v>
      </c>
      <c r="F22" s="2">
        <f t="shared" si="0"/>
        <v>24521.318420000003</v>
      </c>
    </row>
    <row r="23" spans="1:7" x14ac:dyDescent="0.25">
      <c r="A23" s="1">
        <v>45138</v>
      </c>
      <c r="B23" t="s">
        <v>20</v>
      </c>
      <c r="C23">
        <v>0</v>
      </c>
      <c r="D23" s="2">
        <v>0</v>
      </c>
      <c r="E23" s="2">
        <v>0</v>
      </c>
      <c r="F23" s="2">
        <f t="shared" si="0"/>
        <v>24521.318420000003</v>
      </c>
    </row>
    <row r="24" spans="1:7" x14ac:dyDescent="0.25">
      <c r="A24" s="1">
        <v>45138</v>
      </c>
      <c r="B24" t="s">
        <v>24</v>
      </c>
      <c r="C24">
        <v>2</v>
      </c>
      <c r="D24" s="2">
        <v>0</v>
      </c>
      <c r="E24" s="2">
        <v>0</v>
      </c>
      <c r="F24" s="2">
        <f t="shared" si="0"/>
        <v>24521.318420000003</v>
      </c>
    </row>
    <row r="25" spans="1:7" x14ac:dyDescent="0.25">
      <c r="A25" s="1">
        <v>45138</v>
      </c>
      <c r="B25" t="s">
        <v>21</v>
      </c>
      <c r="C25">
        <v>0</v>
      </c>
      <c r="D25" s="2">
        <v>0</v>
      </c>
      <c r="E25" s="2">
        <v>0</v>
      </c>
      <c r="F25" s="2">
        <f t="shared" si="0"/>
        <v>24521.318420000003</v>
      </c>
    </row>
    <row r="26" spans="1:7" x14ac:dyDescent="0.25">
      <c r="A26" s="1">
        <v>45138</v>
      </c>
      <c r="B26" t="s">
        <v>22</v>
      </c>
      <c r="C26">
        <v>0</v>
      </c>
      <c r="D26" s="2">
        <v>0</v>
      </c>
      <c r="E26" s="2">
        <v>0</v>
      </c>
      <c r="F26" s="2">
        <f t="shared" si="0"/>
        <v>24521.318420000003</v>
      </c>
    </row>
    <row r="27" spans="1:7" x14ac:dyDescent="0.25">
      <c r="A27" s="1">
        <v>45138</v>
      </c>
      <c r="B27" t="s">
        <v>23</v>
      </c>
      <c r="C27">
        <v>1</v>
      </c>
      <c r="D27" s="2">
        <v>49.88</v>
      </c>
      <c r="E27" s="2">
        <v>49.88</v>
      </c>
      <c r="F27" s="2">
        <f t="shared" si="0"/>
        <v>24471.438420000002</v>
      </c>
    </row>
    <row r="29" spans="1:7" x14ac:dyDescent="0.25">
      <c r="B29" t="s">
        <v>28</v>
      </c>
    </row>
    <row r="31" spans="1:7" x14ac:dyDescent="0.25">
      <c r="A31" s="1">
        <v>45154</v>
      </c>
      <c r="B31" t="s">
        <v>29</v>
      </c>
      <c r="C31">
        <v>50</v>
      </c>
      <c r="D31" s="2">
        <v>2.13</v>
      </c>
      <c r="E31" s="2">
        <v>106.5</v>
      </c>
      <c r="F31" s="2">
        <f>SUM(F27-E31)</f>
        <v>24364.938420000002</v>
      </c>
    </row>
    <row r="32" spans="1:7" x14ac:dyDescent="0.25">
      <c r="A32" s="1">
        <v>45163</v>
      </c>
      <c r="B32" t="s">
        <v>142</v>
      </c>
      <c r="D32" s="2"/>
      <c r="E32" s="2">
        <v>150</v>
      </c>
      <c r="F32" s="2">
        <f>SUM(F31-E32)</f>
        <v>24214.938420000002</v>
      </c>
      <c r="G32" t="s">
        <v>31</v>
      </c>
    </row>
    <row r="33" spans="1:7" x14ac:dyDescent="0.25">
      <c r="A33" s="1">
        <v>45168</v>
      </c>
      <c r="B33" t="s">
        <v>33</v>
      </c>
      <c r="D33" s="2"/>
      <c r="E33" s="2">
        <v>2650</v>
      </c>
      <c r="F33" s="2">
        <f>SUM(F32-E33)</f>
        <v>21564.938420000002</v>
      </c>
      <c r="G33" t="s">
        <v>32</v>
      </c>
    </row>
    <row r="34" spans="1:7" x14ac:dyDescent="0.25">
      <c r="A34" s="1">
        <v>45168</v>
      </c>
      <c r="B34" t="s">
        <v>36</v>
      </c>
      <c r="D34" s="2"/>
      <c r="E34" s="2">
        <v>450</v>
      </c>
      <c r="F34" s="2">
        <f t="shared" ref="F34:F49" si="2">SUM(F33-E34)</f>
        <v>21114.938420000002</v>
      </c>
      <c r="G34" t="s">
        <v>34</v>
      </c>
    </row>
    <row r="35" spans="1:7" x14ac:dyDescent="0.25">
      <c r="A35" s="1">
        <v>45168</v>
      </c>
      <c r="B35" t="s">
        <v>37</v>
      </c>
      <c r="D35" s="2"/>
      <c r="E35" s="2">
        <v>450</v>
      </c>
      <c r="F35" s="2">
        <f t="shared" si="2"/>
        <v>20664.938420000002</v>
      </c>
      <c r="G35" t="s">
        <v>35</v>
      </c>
    </row>
    <row r="36" spans="1:7" x14ac:dyDescent="0.25">
      <c r="A36" s="1">
        <v>45168</v>
      </c>
      <c r="B36" t="s">
        <v>39</v>
      </c>
      <c r="D36" s="2"/>
      <c r="E36" s="2">
        <v>1250</v>
      </c>
      <c r="F36" s="2">
        <f t="shared" si="2"/>
        <v>19414.938420000002</v>
      </c>
      <c r="G36" t="s">
        <v>38</v>
      </c>
    </row>
    <row r="37" spans="1:7" x14ac:dyDescent="0.25">
      <c r="A37" s="1">
        <v>45169</v>
      </c>
      <c r="B37" t="s">
        <v>12</v>
      </c>
      <c r="C37">
        <v>1</v>
      </c>
      <c r="D37" s="2">
        <v>350</v>
      </c>
      <c r="E37" s="2">
        <v>350</v>
      </c>
      <c r="F37" s="2">
        <f t="shared" si="2"/>
        <v>19064.938420000002</v>
      </c>
    </row>
    <row r="38" spans="1:7" x14ac:dyDescent="0.25">
      <c r="A38" s="1">
        <v>45169</v>
      </c>
      <c r="B38" t="s">
        <v>13</v>
      </c>
      <c r="C38">
        <v>32</v>
      </c>
      <c r="D38" s="3">
        <v>5.2300000000000003E-3</v>
      </c>
      <c r="E38" s="2">
        <f t="shared" ref="E38:E43" si="3">SUM(C38*D38)</f>
        <v>0.16736000000000001</v>
      </c>
      <c r="F38" s="2">
        <f t="shared" si="2"/>
        <v>19064.771060000003</v>
      </c>
    </row>
    <row r="39" spans="1:7" x14ac:dyDescent="0.25">
      <c r="A39" s="1">
        <v>45169</v>
      </c>
      <c r="B39" t="s">
        <v>14</v>
      </c>
      <c r="C39">
        <v>28</v>
      </c>
      <c r="D39" s="3">
        <v>5.2249999999999998E-2</v>
      </c>
      <c r="E39" s="2">
        <f t="shared" si="3"/>
        <v>1.4629999999999999</v>
      </c>
      <c r="F39" s="2">
        <f t="shared" si="2"/>
        <v>19063.308060000003</v>
      </c>
    </row>
    <row r="40" spans="1:7" x14ac:dyDescent="0.25">
      <c r="A40" s="1">
        <v>45169</v>
      </c>
      <c r="B40" t="s">
        <v>15</v>
      </c>
      <c r="C40">
        <v>7</v>
      </c>
      <c r="D40" s="3">
        <v>5.2300000000000003E-3</v>
      </c>
      <c r="E40" s="2">
        <f t="shared" si="3"/>
        <v>3.6610000000000004E-2</v>
      </c>
      <c r="F40" s="2">
        <f t="shared" si="2"/>
        <v>19063.271450000004</v>
      </c>
    </row>
    <row r="41" spans="1:7" x14ac:dyDescent="0.25">
      <c r="A41" s="1">
        <v>45169</v>
      </c>
      <c r="B41" t="s">
        <v>16</v>
      </c>
      <c r="C41">
        <v>49</v>
      </c>
      <c r="D41" s="3">
        <v>5.2249999999999998E-2</v>
      </c>
      <c r="E41" s="2">
        <f t="shared" si="3"/>
        <v>2.5602499999999999</v>
      </c>
      <c r="F41" s="2">
        <f t="shared" si="2"/>
        <v>19060.711200000005</v>
      </c>
    </row>
    <row r="42" spans="1:7" x14ac:dyDescent="0.25">
      <c r="A42" s="1">
        <v>45169</v>
      </c>
      <c r="B42" t="s">
        <v>17</v>
      </c>
      <c r="C42">
        <v>79</v>
      </c>
      <c r="D42" s="3">
        <v>5.5399999999999998E-3</v>
      </c>
      <c r="E42" s="2">
        <f t="shared" si="3"/>
        <v>0.43765999999999999</v>
      </c>
      <c r="F42" s="2">
        <f t="shared" si="2"/>
        <v>19060.273540000006</v>
      </c>
    </row>
    <row r="43" spans="1:7" x14ac:dyDescent="0.25">
      <c r="A43" s="1">
        <v>45169</v>
      </c>
      <c r="B43" t="s">
        <v>18</v>
      </c>
      <c r="C43">
        <v>169</v>
      </c>
      <c r="D43" s="3">
        <v>4.3889999999999998E-2</v>
      </c>
      <c r="E43" s="2">
        <f t="shared" si="3"/>
        <v>7.4174099999999994</v>
      </c>
      <c r="F43" s="2">
        <f t="shared" si="2"/>
        <v>19052.856130000007</v>
      </c>
    </row>
    <row r="44" spans="1:7" x14ac:dyDescent="0.25">
      <c r="A44" s="1">
        <v>45169</v>
      </c>
      <c r="B44" t="s">
        <v>19</v>
      </c>
      <c r="C44">
        <v>0</v>
      </c>
      <c r="E44" s="2">
        <v>0</v>
      </c>
      <c r="F44" s="2">
        <f t="shared" si="2"/>
        <v>19052.856130000007</v>
      </c>
    </row>
    <row r="45" spans="1:7" x14ac:dyDescent="0.25">
      <c r="A45" s="1">
        <v>45169</v>
      </c>
      <c r="B45" t="s">
        <v>20</v>
      </c>
      <c r="C45">
        <v>0</v>
      </c>
      <c r="D45" s="2">
        <v>0</v>
      </c>
      <c r="E45" s="2">
        <v>0</v>
      </c>
      <c r="F45" s="2">
        <f t="shared" si="2"/>
        <v>19052.856130000007</v>
      </c>
    </row>
    <row r="46" spans="1:7" x14ac:dyDescent="0.25">
      <c r="A46" s="1">
        <v>45169</v>
      </c>
      <c r="B46" t="s">
        <v>24</v>
      </c>
      <c r="C46">
        <v>4</v>
      </c>
      <c r="D46" s="2">
        <v>0</v>
      </c>
      <c r="E46" s="2">
        <v>0</v>
      </c>
      <c r="F46" s="2">
        <f t="shared" si="2"/>
        <v>19052.856130000007</v>
      </c>
    </row>
    <row r="47" spans="1:7" x14ac:dyDescent="0.25">
      <c r="A47" s="1">
        <v>45169</v>
      </c>
      <c r="B47" t="s">
        <v>125</v>
      </c>
      <c r="C47">
        <v>1</v>
      </c>
      <c r="D47" s="2">
        <v>1.5</v>
      </c>
      <c r="E47" s="2">
        <v>1.5</v>
      </c>
      <c r="F47" s="2">
        <f t="shared" si="2"/>
        <v>19051.356130000007</v>
      </c>
    </row>
    <row r="48" spans="1:7" x14ac:dyDescent="0.25">
      <c r="A48" s="1">
        <v>45169</v>
      </c>
      <c r="B48" t="s">
        <v>22</v>
      </c>
      <c r="C48">
        <v>0</v>
      </c>
      <c r="D48" s="2">
        <v>0</v>
      </c>
      <c r="E48" s="2">
        <v>0</v>
      </c>
      <c r="F48" s="2">
        <f t="shared" si="2"/>
        <v>19051.356130000007</v>
      </c>
    </row>
    <row r="49" spans="1:7" x14ac:dyDescent="0.25">
      <c r="A49" s="1">
        <v>45169</v>
      </c>
      <c r="B49" t="s">
        <v>23</v>
      </c>
      <c r="C49">
        <v>1</v>
      </c>
      <c r="D49" s="2">
        <v>49.96</v>
      </c>
      <c r="E49" s="2">
        <v>49.96</v>
      </c>
      <c r="F49" s="2">
        <f t="shared" si="2"/>
        <v>19001.396130000008</v>
      </c>
    </row>
    <row r="51" spans="1:7" x14ac:dyDescent="0.25">
      <c r="B51" t="s">
        <v>30</v>
      </c>
    </row>
    <row r="53" spans="1:7" x14ac:dyDescent="0.25">
      <c r="A53" s="1">
        <v>45177</v>
      </c>
      <c r="B53" t="s">
        <v>41</v>
      </c>
      <c r="E53" s="2">
        <v>3239.5</v>
      </c>
      <c r="F53" s="2">
        <f>SUM(F49-E53)</f>
        <v>15761.896130000008</v>
      </c>
      <c r="G53" t="s">
        <v>40</v>
      </c>
    </row>
    <row r="54" spans="1:7" x14ac:dyDescent="0.25">
      <c r="A54" s="1">
        <v>45182</v>
      </c>
      <c r="B54" t="s">
        <v>44</v>
      </c>
      <c r="E54" s="2">
        <v>400</v>
      </c>
      <c r="F54" s="2">
        <f>SUM(F53-E54)</f>
        <v>15361.896130000008</v>
      </c>
      <c r="G54" t="s">
        <v>43</v>
      </c>
    </row>
    <row r="55" spans="1:7" x14ac:dyDescent="0.25">
      <c r="A55" s="1">
        <v>45182</v>
      </c>
      <c r="B55" t="s">
        <v>143</v>
      </c>
      <c r="E55" s="2">
        <v>30</v>
      </c>
      <c r="F55" s="2">
        <f t="shared" ref="F55:F77" si="4">SUM(F54-E55)</f>
        <v>15331.896130000008</v>
      </c>
      <c r="G55" t="s">
        <v>45</v>
      </c>
    </row>
    <row r="56" spans="1:7" x14ac:dyDescent="0.25">
      <c r="A56" s="1">
        <v>45182</v>
      </c>
      <c r="B56" t="s">
        <v>47</v>
      </c>
      <c r="E56" s="2">
        <v>500</v>
      </c>
      <c r="F56" s="2">
        <f t="shared" si="4"/>
        <v>14831.896130000008</v>
      </c>
      <c r="G56" t="s">
        <v>46</v>
      </c>
    </row>
    <row r="57" spans="1:7" x14ac:dyDescent="0.25">
      <c r="A57" s="1">
        <v>45183</v>
      </c>
      <c r="B57" t="s">
        <v>49</v>
      </c>
      <c r="E57" s="2">
        <v>107</v>
      </c>
      <c r="F57" s="2">
        <f t="shared" si="4"/>
        <v>14724.896130000008</v>
      </c>
      <c r="G57" t="s">
        <v>48</v>
      </c>
    </row>
    <row r="58" spans="1:7" x14ac:dyDescent="0.25">
      <c r="A58" s="1">
        <v>45184</v>
      </c>
      <c r="B58" t="s">
        <v>51</v>
      </c>
      <c r="E58" s="2">
        <v>1450.55</v>
      </c>
      <c r="F58" s="2">
        <f t="shared" si="4"/>
        <v>13274.346130000009</v>
      </c>
      <c r="G58" t="s">
        <v>50</v>
      </c>
    </row>
    <row r="59" spans="1:7" x14ac:dyDescent="0.25">
      <c r="A59" s="1">
        <v>45184</v>
      </c>
      <c r="B59" t="s">
        <v>52</v>
      </c>
      <c r="E59" s="2">
        <v>38</v>
      </c>
      <c r="F59" s="2">
        <f t="shared" si="4"/>
        <v>13236.346130000009</v>
      </c>
      <c r="G59" t="s">
        <v>50</v>
      </c>
    </row>
    <row r="60" spans="1:7" x14ac:dyDescent="0.25">
      <c r="A60" s="1">
        <v>45184</v>
      </c>
      <c r="B60" t="s">
        <v>52</v>
      </c>
      <c r="E60" s="2">
        <v>38</v>
      </c>
      <c r="F60" s="2">
        <f t="shared" si="4"/>
        <v>13198.346130000009</v>
      </c>
      <c r="G60" t="s">
        <v>50</v>
      </c>
    </row>
    <row r="61" spans="1:7" x14ac:dyDescent="0.25">
      <c r="A61" s="1">
        <v>45187</v>
      </c>
      <c r="B61" t="s">
        <v>54</v>
      </c>
      <c r="E61" s="2">
        <v>1850</v>
      </c>
      <c r="F61" s="2">
        <f t="shared" si="4"/>
        <v>11348.346130000009</v>
      </c>
      <c r="G61" t="s">
        <v>53</v>
      </c>
    </row>
    <row r="62" spans="1:7" x14ac:dyDescent="0.25">
      <c r="A62" s="1">
        <v>45189</v>
      </c>
      <c r="B62" t="s">
        <v>57</v>
      </c>
      <c r="E62" s="2">
        <v>161.80000000000001</v>
      </c>
      <c r="F62" s="2">
        <f t="shared" si="4"/>
        <v>11186.54613000001</v>
      </c>
      <c r="G62" t="s">
        <v>55</v>
      </c>
    </row>
    <row r="63" spans="1:7" x14ac:dyDescent="0.25">
      <c r="A63" s="1">
        <v>45189</v>
      </c>
      <c r="B63" t="s">
        <v>58</v>
      </c>
      <c r="E63" s="2">
        <v>146.80000000000001</v>
      </c>
      <c r="F63" s="2">
        <f t="shared" si="4"/>
        <v>11039.74613000001</v>
      </c>
      <c r="G63" t="s">
        <v>56</v>
      </c>
    </row>
    <row r="64" spans="1:7" x14ac:dyDescent="0.25">
      <c r="A64" s="1">
        <v>45196</v>
      </c>
      <c r="B64" t="s">
        <v>60</v>
      </c>
      <c r="E64" s="2">
        <v>173.3</v>
      </c>
      <c r="F64" s="2">
        <f t="shared" si="4"/>
        <v>10866.446130000011</v>
      </c>
      <c r="G64" t="s">
        <v>59</v>
      </c>
    </row>
    <row r="65" spans="1:6" x14ac:dyDescent="0.25">
      <c r="A65" s="1">
        <v>45199</v>
      </c>
      <c r="B65" t="s">
        <v>12</v>
      </c>
      <c r="C65">
        <v>1</v>
      </c>
      <c r="D65" s="2">
        <v>350</v>
      </c>
      <c r="E65" s="2">
        <v>350</v>
      </c>
      <c r="F65" s="2">
        <f t="shared" si="4"/>
        <v>10516.446130000011</v>
      </c>
    </row>
    <row r="66" spans="1:6" x14ac:dyDescent="0.25">
      <c r="A66" s="1">
        <v>45199</v>
      </c>
      <c r="B66" t="s">
        <v>13</v>
      </c>
      <c r="C66">
        <v>55</v>
      </c>
      <c r="D66" s="3">
        <v>5.2300000000000003E-3</v>
      </c>
      <c r="E66" s="2">
        <f t="shared" ref="E66:E71" si="5">SUM(C66*D66)</f>
        <v>0.28765000000000002</v>
      </c>
      <c r="F66" s="2">
        <f t="shared" si="4"/>
        <v>10516.158480000011</v>
      </c>
    </row>
    <row r="67" spans="1:6" x14ac:dyDescent="0.25">
      <c r="A67" s="1">
        <v>45199</v>
      </c>
      <c r="B67" t="s">
        <v>14</v>
      </c>
      <c r="C67">
        <v>25</v>
      </c>
      <c r="D67" s="3">
        <v>5.2249999999999998E-2</v>
      </c>
      <c r="E67" s="2">
        <f t="shared" si="5"/>
        <v>1.3062499999999999</v>
      </c>
      <c r="F67" s="2">
        <f t="shared" si="4"/>
        <v>10514.852230000011</v>
      </c>
    </row>
    <row r="68" spans="1:6" x14ac:dyDescent="0.25">
      <c r="A68" s="1">
        <v>45199</v>
      </c>
      <c r="B68" t="s">
        <v>15</v>
      </c>
      <c r="C68">
        <v>39</v>
      </c>
      <c r="D68" s="3">
        <v>5.2300000000000003E-3</v>
      </c>
      <c r="E68" s="2">
        <f t="shared" si="5"/>
        <v>0.20397000000000001</v>
      </c>
      <c r="F68" s="2">
        <f t="shared" si="4"/>
        <v>10514.648260000011</v>
      </c>
    </row>
    <row r="69" spans="1:6" x14ac:dyDescent="0.25">
      <c r="A69" s="1">
        <v>45199</v>
      </c>
      <c r="B69" t="s">
        <v>16</v>
      </c>
      <c r="C69">
        <v>168</v>
      </c>
      <c r="D69" s="3">
        <v>5.2249999999999998E-2</v>
      </c>
      <c r="E69" s="2">
        <f t="shared" si="5"/>
        <v>8.7780000000000005</v>
      </c>
      <c r="F69" s="2">
        <f t="shared" si="4"/>
        <v>10505.870260000011</v>
      </c>
    </row>
    <row r="70" spans="1:6" x14ac:dyDescent="0.25">
      <c r="A70" s="1">
        <v>45199</v>
      </c>
      <c r="B70" t="s">
        <v>17</v>
      </c>
      <c r="C70">
        <v>206</v>
      </c>
      <c r="D70" s="3">
        <v>5.5399999999999998E-3</v>
      </c>
      <c r="E70" s="2">
        <f t="shared" si="5"/>
        <v>1.14124</v>
      </c>
      <c r="F70" s="2">
        <f t="shared" si="4"/>
        <v>10504.72902000001</v>
      </c>
    </row>
    <row r="71" spans="1:6" x14ac:dyDescent="0.25">
      <c r="A71" s="1">
        <v>45199</v>
      </c>
      <c r="B71" t="s">
        <v>18</v>
      </c>
      <c r="C71">
        <v>495</v>
      </c>
      <c r="D71" s="3">
        <v>4.3889999999999998E-2</v>
      </c>
      <c r="E71" s="2">
        <f t="shared" si="5"/>
        <v>21.725549999999998</v>
      </c>
      <c r="F71" s="2">
        <f t="shared" si="4"/>
        <v>10483.003470000011</v>
      </c>
    </row>
    <row r="72" spans="1:6" x14ac:dyDescent="0.25">
      <c r="A72" s="1">
        <v>45199</v>
      </c>
      <c r="B72" t="s">
        <v>19</v>
      </c>
      <c r="C72">
        <v>2</v>
      </c>
      <c r="E72" s="2">
        <v>2.2200000000000002</v>
      </c>
      <c r="F72" s="2">
        <f t="shared" si="4"/>
        <v>10480.783470000011</v>
      </c>
    </row>
    <row r="73" spans="1:6" x14ac:dyDescent="0.25">
      <c r="A73" s="1">
        <v>45199</v>
      </c>
      <c r="B73" t="s">
        <v>20</v>
      </c>
      <c r="C73">
        <v>0</v>
      </c>
      <c r="D73" s="2">
        <v>0</v>
      </c>
      <c r="E73" s="2">
        <v>0</v>
      </c>
      <c r="F73" s="2">
        <f t="shared" si="4"/>
        <v>10480.783470000011</v>
      </c>
    </row>
    <row r="74" spans="1:6" x14ac:dyDescent="0.25">
      <c r="A74" s="1">
        <v>45199</v>
      </c>
      <c r="B74" t="s">
        <v>24</v>
      </c>
      <c r="C74">
        <v>1</v>
      </c>
      <c r="D74" s="2">
        <v>0</v>
      </c>
      <c r="E74" s="2">
        <v>0</v>
      </c>
      <c r="F74" s="2">
        <f t="shared" si="4"/>
        <v>10480.783470000011</v>
      </c>
    </row>
    <row r="75" spans="1:6" x14ac:dyDescent="0.25">
      <c r="A75" s="1">
        <v>45199</v>
      </c>
      <c r="B75" t="s">
        <v>126</v>
      </c>
      <c r="C75">
        <v>1</v>
      </c>
      <c r="D75" s="2">
        <v>1.5</v>
      </c>
      <c r="E75" s="2">
        <v>1.5</v>
      </c>
      <c r="F75" s="2">
        <f t="shared" si="4"/>
        <v>10479.283470000011</v>
      </c>
    </row>
    <row r="76" spans="1:6" x14ac:dyDescent="0.25">
      <c r="A76" s="1">
        <v>45199</v>
      </c>
      <c r="B76" t="s">
        <v>22</v>
      </c>
      <c r="C76">
        <v>0</v>
      </c>
      <c r="D76" s="2">
        <v>0</v>
      </c>
      <c r="E76" s="2">
        <v>0</v>
      </c>
      <c r="F76" s="2">
        <f t="shared" si="4"/>
        <v>10479.283470000011</v>
      </c>
    </row>
    <row r="77" spans="1:6" x14ac:dyDescent="0.25">
      <c r="A77" s="1">
        <v>45199</v>
      </c>
      <c r="B77" t="s">
        <v>23</v>
      </c>
      <c r="C77">
        <v>1</v>
      </c>
      <c r="D77" s="2">
        <v>50</v>
      </c>
      <c r="E77" s="2">
        <v>50</v>
      </c>
      <c r="F77" s="2">
        <f t="shared" si="4"/>
        <v>10429.283470000011</v>
      </c>
    </row>
    <row r="79" spans="1:6" x14ac:dyDescent="0.25">
      <c r="B79" t="s">
        <v>42</v>
      </c>
    </row>
    <row r="81" spans="1:7" x14ac:dyDescent="0.25">
      <c r="A81" s="1">
        <v>45204</v>
      </c>
      <c r="B81" t="s">
        <v>62</v>
      </c>
      <c r="E81" s="2">
        <v>305.23</v>
      </c>
      <c r="F81" s="2">
        <f>SUM(F77-E81)</f>
        <v>10124.053470000012</v>
      </c>
      <c r="G81" t="s">
        <v>61</v>
      </c>
    </row>
    <row r="82" spans="1:7" x14ac:dyDescent="0.25">
      <c r="A82" s="1">
        <v>45204</v>
      </c>
      <c r="B82" t="s">
        <v>64</v>
      </c>
      <c r="E82" s="2">
        <v>1373.15</v>
      </c>
      <c r="F82" s="2">
        <f>SUM(F81-E82)</f>
        <v>8750.903470000012</v>
      </c>
      <c r="G82" t="s">
        <v>63</v>
      </c>
    </row>
    <row r="83" spans="1:7" x14ac:dyDescent="0.25">
      <c r="A83" s="1">
        <v>45208</v>
      </c>
      <c r="B83" t="s">
        <v>65</v>
      </c>
      <c r="E83" s="2">
        <v>-2650</v>
      </c>
      <c r="F83" s="2">
        <f t="shared" ref="F83:F103" si="6">SUM(F82-E83)</f>
        <v>11400.903470000012</v>
      </c>
    </row>
    <row r="84" spans="1:7" x14ac:dyDescent="0.25">
      <c r="A84" s="1">
        <v>45208</v>
      </c>
      <c r="B84" t="s">
        <v>66</v>
      </c>
      <c r="E84" s="2">
        <v>0</v>
      </c>
      <c r="F84" s="2">
        <f t="shared" si="6"/>
        <v>11400.903470000012</v>
      </c>
      <c r="G84" t="s">
        <v>67</v>
      </c>
    </row>
    <row r="85" spans="1:7" x14ac:dyDescent="0.25">
      <c r="A85" s="1">
        <v>45211</v>
      </c>
      <c r="B85" t="s">
        <v>69</v>
      </c>
      <c r="E85" s="2">
        <v>89.01</v>
      </c>
      <c r="F85" s="2">
        <f t="shared" si="6"/>
        <v>11311.893470000012</v>
      </c>
      <c r="G85" t="s">
        <v>68</v>
      </c>
    </row>
    <row r="86" spans="1:7" x14ac:dyDescent="0.25">
      <c r="A86" s="1">
        <v>45211</v>
      </c>
      <c r="B86" t="s">
        <v>71</v>
      </c>
      <c r="E86" s="2">
        <v>71.62</v>
      </c>
      <c r="F86" s="2">
        <f t="shared" si="6"/>
        <v>11240.273470000011</v>
      </c>
      <c r="G86" t="s">
        <v>70</v>
      </c>
    </row>
    <row r="87" spans="1:7" x14ac:dyDescent="0.25">
      <c r="A87" s="1">
        <v>45211</v>
      </c>
      <c r="B87" t="s">
        <v>72</v>
      </c>
      <c r="E87" s="2">
        <v>46.95</v>
      </c>
      <c r="F87" s="2">
        <f t="shared" si="6"/>
        <v>11193.32347000001</v>
      </c>
      <c r="G87" t="s">
        <v>70</v>
      </c>
    </row>
    <row r="88" spans="1:7" x14ac:dyDescent="0.25">
      <c r="A88" s="1">
        <v>45226</v>
      </c>
      <c r="B88" t="s">
        <v>144</v>
      </c>
      <c r="E88" s="2">
        <v>40</v>
      </c>
      <c r="F88" s="2">
        <f t="shared" si="6"/>
        <v>11153.32347000001</v>
      </c>
      <c r="G88" t="s">
        <v>75</v>
      </c>
    </row>
    <row r="89" spans="1:7" x14ac:dyDescent="0.25">
      <c r="A89" s="1">
        <v>45226</v>
      </c>
      <c r="B89" t="s">
        <v>77</v>
      </c>
      <c r="E89" s="2">
        <v>18.79</v>
      </c>
      <c r="F89" s="2">
        <f t="shared" si="6"/>
        <v>11134.533470000009</v>
      </c>
      <c r="G89" t="s">
        <v>75</v>
      </c>
    </row>
    <row r="90" spans="1:7" x14ac:dyDescent="0.25">
      <c r="A90" s="1">
        <v>45226</v>
      </c>
      <c r="B90" t="s">
        <v>76</v>
      </c>
      <c r="E90" s="2">
        <v>15.65</v>
      </c>
      <c r="F90" s="2">
        <f t="shared" si="6"/>
        <v>11118.88347000001</v>
      </c>
      <c r="G90" t="s">
        <v>75</v>
      </c>
    </row>
    <row r="91" spans="1:7" x14ac:dyDescent="0.25">
      <c r="A91" s="1">
        <v>45230</v>
      </c>
      <c r="B91" t="s">
        <v>12</v>
      </c>
      <c r="C91">
        <v>1</v>
      </c>
      <c r="D91" s="2">
        <v>350</v>
      </c>
      <c r="E91" s="2">
        <v>350</v>
      </c>
      <c r="F91" s="2">
        <f t="shared" si="6"/>
        <v>10768.88347000001</v>
      </c>
    </row>
    <row r="92" spans="1:7" x14ac:dyDescent="0.25">
      <c r="A92" s="1">
        <v>45230</v>
      </c>
      <c r="B92" t="s">
        <v>13</v>
      </c>
      <c r="C92">
        <v>109</v>
      </c>
      <c r="D92" s="3">
        <v>5.2300000000000003E-3</v>
      </c>
      <c r="E92" s="2">
        <f t="shared" ref="E92:E97" si="7">SUM(C92*D92)</f>
        <v>0.57007000000000008</v>
      </c>
      <c r="F92" s="2">
        <f t="shared" si="6"/>
        <v>10768.31340000001</v>
      </c>
    </row>
    <row r="93" spans="1:7" x14ac:dyDescent="0.25">
      <c r="A93" s="1">
        <v>45230</v>
      </c>
      <c r="B93" t="s">
        <v>14</v>
      </c>
      <c r="C93">
        <v>11</v>
      </c>
      <c r="D93" s="3">
        <v>5.2249999999999998E-2</v>
      </c>
      <c r="E93" s="2">
        <f t="shared" si="7"/>
        <v>0.57474999999999998</v>
      </c>
      <c r="F93" s="2">
        <f t="shared" si="6"/>
        <v>10767.73865000001</v>
      </c>
    </row>
    <row r="94" spans="1:7" x14ac:dyDescent="0.25">
      <c r="A94" s="1">
        <v>45230</v>
      </c>
      <c r="B94" t="s">
        <v>15</v>
      </c>
      <c r="C94">
        <v>30</v>
      </c>
      <c r="D94" s="3">
        <v>5.2300000000000003E-3</v>
      </c>
      <c r="E94" s="2">
        <f t="shared" si="7"/>
        <v>0.15690000000000001</v>
      </c>
      <c r="F94" s="2">
        <f t="shared" si="6"/>
        <v>10767.58175000001</v>
      </c>
    </row>
    <row r="95" spans="1:7" x14ac:dyDescent="0.25">
      <c r="A95" s="1">
        <v>45230</v>
      </c>
      <c r="B95" t="s">
        <v>16</v>
      </c>
      <c r="C95">
        <v>256</v>
      </c>
      <c r="D95" s="3">
        <v>5.2249999999999998E-2</v>
      </c>
      <c r="E95" s="2">
        <f t="shared" si="7"/>
        <v>13.375999999999999</v>
      </c>
      <c r="F95" s="2">
        <f t="shared" si="6"/>
        <v>10754.20575000001</v>
      </c>
    </row>
    <row r="96" spans="1:7" x14ac:dyDescent="0.25">
      <c r="A96" s="1">
        <v>45230</v>
      </c>
      <c r="B96" t="s">
        <v>17</v>
      </c>
      <c r="C96">
        <v>464</v>
      </c>
      <c r="D96" s="3">
        <v>5.5399999999999998E-3</v>
      </c>
      <c r="E96" s="2">
        <f t="shared" si="7"/>
        <v>2.57056</v>
      </c>
      <c r="F96" s="2">
        <f t="shared" si="6"/>
        <v>10751.63519000001</v>
      </c>
    </row>
    <row r="97" spans="1:7" x14ac:dyDescent="0.25">
      <c r="A97" s="1">
        <v>45230</v>
      </c>
      <c r="B97" t="s">
        <v>18</v>
      </c>
      <c r="C97">
        <v>578</v>
      </c>
      <c r="D97" s="3">
        <v>4.3889999999999998E-2</v>
      </c>
      <c r="E97" s="2">
        <f t="shared" si="7"/>
        <v>25.36842</v>
      </c>
      <c r="F97" s="2">
        <f t="shared" si="6"/>
        <v>10726.266770000009</v>
      </c>
    </row>
    <row r="98" spans="1:7" x14ac:dyDescent="0.25">
      <c r="A98" s="1">
        <v>45230</v>
      </c>
      <c r="B98" t="s">
        <v>19</v>
      </c>
      <c r="C98">
        <v>1</v>
      </c>
      <c r="E98" s="2">
        <v>0.63</v>
      </c>
      <c r="F98" s="2">
        <f t="shared" si="6"/>
        <v>10725.63677000001</v>
      </c>
    </row>
    <row r="99" spans="1:7" x14ac:dyDescent="0.25">
      <c r="A99" s="1">
        <v>45230</v>
      </c>
      <c r="B99" t="s">
        <v>74</v>
      </c>
      <c r="C99">
        <v>2</v>
      </c>
      <c r="D99" s="2">
        <v>7</v>
      </c>
      <c r="E99" s="2">
        <v>14</v>
      </c>
      <c r="F99" s="2">
        <f t="shared" si="6"/>
        <v>10711.63677000001</v>
      </c>
    </row>
    <row r="100" spans="1:7" x14ac:dyDescent="0.25">
      <c r="A100" s="1">
        <v>45230</v>
      </c>
      <c r="B100" t="s">
        <v>24</v>
      </c>
      <c r="C100">
        <v>1</v>
      </c>
      <c r="D100" s="2">
        <v>0</v>
      </c>
      <c r="E100" s="2">
        <v>0</v>
      </c>
      <c r="F100" s="2">
        <f t="shared" si="6"/>
        <v>10711.63677000001</v>
      </c>
    </row>
    <row r="101" spans="1:7" x14ac:dyDescent="0.25">
      <c r="A101" s="1">
        <v>45230</v>
      </c>
      <c r="B101" t="s">
        <v>127</v>
      </c>
      <c r="C101">
        <v>1</v>
      </c>
      <c r="D101" s="2">
        <v>1.5</v>
      </c>
      <c r="E101" s="2">
        <v>1.5</v>
      </c>
      <c r="F101" s="2">
        <f t="shared" si="6"/>
        <v>10710.13677000001</v>
      </c>
    </row>
    <row r="102" spans="1:7" x14ac:dyDescent="0.25">
      <c r="A102" s="1">
        <v>45230</v>
      </c>
      <c r="B102" t="s">
        <v>22</v>
      </c>
      <c r="C102">
        <v>0</v>
      </c>
      <c r="D102" s="2">
        <v>0</v>
      </c>
      <c r="E102" s="2">
        <v>0</v>
      </c>
      <c r="F102" s="2">
        <f t="shared" si="6"/>
        <v>10710.13677000001</v>
      </c>
    </row>
    <row r="103" spans="1:7" x14ac:dyDescent="0.25">
      <c r="A103" s="1">
        <v>45230</v>
      </c>
      <c r="B103" t="s">
        <v>23</v>
      </c>
      <c r="C103">
        <v>1</v>
      </c>
      <c r="D103" s="2">
        <v>50</v>
      </c>
      <c r="E103" s="2">
        <v>50</v>
      </c>
      <c r="F103" s="2">
        <f t="shared" si="6"/>
        <v>10660.13677000001</v>
      </c>
    </row>
    <row r="105" spans="1:7" x14ac:dyDescent="0.25">
      <c r="B105" t="s">
        <v>73</v>
      </c>
    </row>
    <row r="107" spans="1:7" x14ac:dyDescent="0.25">
      <c r="A107" s="1">
        <v>45237</v>
      </c>
      <c r="B107" t="s">
        <v>79</v>
      </c>
      <c r="E107" s="2">
        <v>139.27000000000001</v>
      </c>
      <c r="F107" s="2">
        <f>SUM(F103-E107)</f>
        <v>10520.86677000001</v>
      </c>
      <c r="G107" t="s">
        <v>78</v>
      </c>
    </row>
    <row r="108" spans="1:7" x14ac:dyDescent="0.25">
      <c r="A108" s="1">
        <v>45247</v>
      </c>
      <c r="B108" t="s">
        <v>82</v>
      </c>
      <c r="E108" s="2">
        <v>70.459999999999994</v>
      </c>
      <c r="F108" s="2">
        <f>SUM(F107-E108)</f>
        <v>10450.406770000011</v>
      </c>
      <c r="G108" t="s">
        <v>81</v>
      </c>
    </row>
    <row r="109" spans="1:7" x14ac:dyDescent="0.25">
      <c r="A109" s="1">
        <v>45251</v>
      </c>
      <c r="B109" t="s">
        <v>84</v>
      </c>
      <c r="E109" s="2">
        <v>62.67</v>
      </c>
      <c r="F109" s="2">
        <f>SUM(F108-E109)</f>
        <v>10387.73677000001</v>
      </c>
      <c r="G109" t="s">
        <v>83</v>
      </c>
    </row>
    <row r="110" spans="1:7" x14ac:dyDescent="0.25">
      <c r="A110" s="1">
        <v>45260</v>
      </c>
      <c r="B110" t="s">
        <v>87</v>
      </c>
      <c r="E110" s="2">
        <v>200</v>
      </c>
      <c r="F110" s="2">
        <f>SUM(F109-E110)</f>
        <v>10187.73677000001</v>
      </c>
      <c r="G110" t="s">
        <v>86</v>
      </c>
    </row>
    <row r="111" spans="1:7" x14ac:dyDescent="0.25">
      <c r="A111" s="1">
        <v>45260</v>
      </c>
      <c r="B111" t="s">
        <v>12</v>
      </c>
      <c r="C111">
        <v>1</v>
      </c>
      <c r="D111" s="2">
        <v>350</v>
      </c>
      <c r="E111" s="2">
        <v>350</v>
      </c>
      <c r="F111" s="2">
        <f t="shared" ref="F111:F123" si="8">SUM(F110-E111)</f>
        <v>9837.7367700000104</v>
      </c>
    </row>
    <row r="112" spans="1:7" x14ac:dyDescent="0.25">
      <c r="A112" s="1">
        <v>45260</v>
      </c>
      <c r="B112" t="s">
        <v>13</v>
      </c>
      <c r="C112">
        <v>69</v>
      </c>
      <c r="D112" s="3">
        <v>5.2300000000000003E-3</v>
      </c>
      <c r="E112" s="2">
        <f t="shared" ref="E112:E117" si="9">SUM(C112*D112)</f>
        <v>0.36087000000000002</v>
      </c>
      <c r="F112" s="2">
        <f t="shared" si="8"/>
        <v>9837.37590000001</v>
      </c>
    </row>
    <row r="113" spans="1:7" x14ac:dyDescent="0.25">
      <c r="A113" s="1">
        <v>45260</v>
      </c>
      <c r="B113" t="s">
        <v>14</v>
      </c>
      <c r="C113">
        <v>48</v>
      </c>
      <c r="D113" s="3">
        <v>5.2249999999999998E-2</v>
      </c>
      <c r="E113" s="2">
        <f t="shared" si="9"/>
        <v>2.508</v>
      </c>
      <c r="F113" s="2">
        <f t="shared" si="8"/>
        <v>9834.8679000000102</v>
      </c>
    </row>
    <row r="114" spans="1:7" x14ac:dyDescent="0.25">
      <c r="A114" s="1">
        <v>45260</v>
      </c>
      <c r="B114" t="s">
        <v>15</v>
      </c>
      <c r="C114">
        <v>32</v>
      </c>
      <c r="D114" s="3">
        <v>5.2300000000000003E-3</v>
      </c>
      <c r="E114" s="2">
        <f t="shared" si="9"/>
        <v>0.16736000000000001</v>
      </c>
      <c r="F114" s="2">
        <f t="shared" si="8"/>
        <v>9834.7005400000107</v>
      </c>
    </row>
    <row r="115" spans="1:7" x14ac:dyDescent="0.25">
      <c r="A115" s="1">
        <v>45260</v>
      </c>
      <c r="B115" t="s">
        <v>16</v>
      </c>
      <c r="C115">
        <v>15</v>
      </c>
      <c r="D115" s="3">
        <v>5.2249999999999998E-2</v>
      </c>
      <c r="E115" s="2">
        <f t="shared" si="9"/>
        <v>0.78374999999999995</v>
      </c>
      <c r="F115" s="2">
        <f t="shared" si="8"/>
        <v>9833.9167900000102</v>
      </c>
    </row>
    <row r="116" spans="1:7" x14ac:dyDescent="0.25">
      <c r="A116" s="1">
        <v>45260</v>
      </c>
      <c r="B116" t="s">
        <v>17</v>
      </c>
      <c r="C116">
        <v>126</v>
      </c>
      <c r="D116" s="3">
        <v>5.5399999999999998E-3</v>
      </c>
      <c r="E116" s="2">
        <f t="shared" si="9"/>
        <v>0.69803999999999999</v>
      </c>
      <c r="F116" s="2">
        <f t="shared" si="8"/>
        <v>9833.2187500000109</v>
      </c>
    </row>
    <row r="117" spans="1:7" x14ac:dyDescent="0.25">
      <c r="A117" s="1">
        <v>45260</v>
      </c>
      <c r="B117" t="s">
        <v>18</v>
      </c>
      <c r="C117">
        <v>337</v>
      </c>
      <c r="D117" s="3">
        <v>4.3889999999999998E-2</v>
      </c>
      <c r="E117" s="2">
        <f t="shared" si="9"/>
        <v>14.790929999999999</v>
      </c>
      <c r="F117" s="2">
        <f t="shared" si="8"/>
        <v>9818.4278200000117</v>
      </c>
    </row>
    <row r="118" spans="1:7" x14ac:dyDescent="0.25">
      <c r="A118" s="1">
        <v>45260</v>
      </c>
      <c r="B118" t="s">
        <v>19</v>
      </c>
      <c r="C118">
        <v>0</v>
      </c>
      <c r="E118" s="2">
        <v>0</v>
      </c>
      <c r="F118" s="2">
        <f t="shared" si="8"/>
        <v>9818.4278200000117</v>
      </c>
    </row>
    <row r="119" spans="1:7" x14ac:dyDescent="0.25">
      <c r="A119" s="1">
        <v>45260</v>
      </c>
      <c r="B119" t="s">
        <v>85</v>
      </c>
      <c r="C119">
        <v>1</v>
      </c>
      <c r="D119" s="2">
        <v>7</v>
      </c>
      <c r="E119" s="2">
        <v>7</v>
      </c>
      <c r="F119" s="2">
        <f t="shared" si="8"/>
        <v>9811.4278200000117</v>
      </c>
    </row>
    <row r="120" spans="1:7" x14ac:dyDescent="0.25">
      <c r="A120" s="1">
        <v>45260</v>
      </c>
      <c r="B120" t="s">
        <v>24</v>
      </c>
      <c r="C120">
        <v>4</v>
      </c>
      <c r="D120" s="2">
        <v>0</v>
      </c>
      <c r="E120" s="2">
        <v>0</v>
      </c>
      <c r="F120" s="2">
        <f t="shared" si="8"/>
        <v>9811.4278200000117</v>
      </c>
    </row>
    <row r="121" spans="1:7" x14ac:dyDescent="0.25">
      <c r="A121" s="1">
        <v>45260</v>
      </c>
      <c r="B121" t="s">
        <v>128</v>
      </c>
      <c r="C121">
        <v>1</v>
      </c>
      <c r="D121" s="2">
        <v>1.5</v>
      </c>
      <c r="E121" s="2">
        <v>1.5</v>
      </c>
      <c r="F121" s="2">
        <f t="shared" si="8"/>
        <v>9809.9278200000117</v>
      </c>
    </row>
    <row r="122" spans="1:7" x14ac:dyDescent="0.25">
      <c r="A122" s="1">
        <v>45260</v>
      </c>
      <c r="B122" t="s">
        <v>22</v>
      </c>
      <c r="C122">
        <v>0</v>
      </c>
      <c r="D122" s="2">
        <v>0</v>
      </c>
      <c r="E122" s="2">
        <v>0</v>
      </c>
      <c r="F122" s="2">
        <f t="shared" si="8"/>
        <v>9809.9278200000117</v>
      </c>
    </row>
    <row r="123" spans="1:7" x14ac:dyDescent="0.25">
      <c r="A123" s="1">
        <v>45260</v>
      </c>
      <c r="B123" t="s">
        <v>23</v>
      </c>
      <c r="C123">
        <v>1</v>
      </c>
      <c r="D123" s="2">
        <v>50</v>
      </c>
      <c r="E123" s="2">
        <v>50</v>
      </c>
      <c r="F123" s="2">
        <f t="shared" si="8"/>
        <v>9759.9278200000117</v>
      </c>
    </row>
    <row r="125" spans="1:7" x14ac:dyDescent="0.25">
      <c r="B125" t="s">
        <v>80</v>
      </c>
    </row>
    <row r="127" spans="1:7" x14ac:dyDescent="0.25">
      <c r="A127" s="1">
        <v>45261</v>
      </c>
      <c r="B127" t="s">
        <v>89</v>
      </c>
      <c r="E127" s="2">
        <v>73.3</v>
      </c>
      <c r="F127" s="2">
        <f>SUM(F123-E127)</f>
        <v>9686.6278200000124</v>
      </c>
      <c r="G127" t="s">
        <v>88</v>
      </c>
    </row>
    <row r="128" spans="1:7" x14ac:dyDescent="0.25">
      <c r="A128" s="1">
        <v>45268</v>
      </c>
      <c r="B128" t="s">
        <v>29</v>
      </c>
      <c r="C128">
        <v>16</v>
      </c>
      <c r="D128" s="2">
        <v>2.13</v>
      </c>
      <c r="E128" s="2">
        <f>SUM(C128*D128)</f>
        <v>34.08</v>
      </c>
      <c r="F128" s="2">
        <f>SUM(F127-E128)</f>
        <v>9652.5478200000125</v>
      </c>
    </row>
    <row r="129" spans="1:7" x14ac:dyDescent="0.25">
      <c r="A129" s="1">
        <v>45275</v>
      </c>
      <c r="B129" t="s">
        <v>92</v>
      </c>
      <c r="E129" s="2">
        <v>22.11</v>
      </c>
      <c r="F129" s="2">
        <f t="shared" ref="F129:F144" si="10">SUM(F128-E129)</f>
        <v>9630.4378200000119</v>
      </c>
      <c r="G129" t="s">
        <v>90</v>
      </c>
    </row>
    <row r="130" spans="1:7" x14ac:dyDescent="0.25">
      <c r="A130" s="1">
        <v>45275</v>
      </c>
      <c r="B130" t="s">
        <v>91</v>
      </c>
      <c r="E130" s="2">
        <v>34.5</v>
      </c>
      <c r="F130" s="2">
        <f t="shared" si="10"/>
        <v>9595.9378200000119</v>
      </c>
      <c r="G130" t="s">
        <v>90</v>
      </c>
    </row>
    <row r="131" spans="1:7" x14ac:dyDescent="0.25">
      <c r="A131" s="1">
        <v>45286</v>
      </c>
      <c r="B131" t="s">
        <v>95</v>
      </c>
      <c r="E131" s="2">
        <v>300</v>
      </c>
      <c r="F131" s="2">
        <f t="shared" si="10"/>
        <v>9295.9378200000119</v>
      </c>
      <c r="G131" t="s">
        <v>94</v>
      </c>
    </row>
    <row r="132" spans="1:7" x14ac:dyDescent="0.25">
      <c r="A132" s="1">
        <v>45291</v>
      </c>
      <c r="B132" t="s">
        <v>12</v>
      </c>
      <c r="C132">
        <v>1</v>
      </c>
      <c r="D132" s="2">
        <v>350</v>
      </c>
      <c r="E132" s="2">
        <v>350</v>
      </c>
      <c r="F132" s="2">
        <f t="shared" si="10"/>
        <v>8945.9378200000119</v>
      </c>
    </row>
    <row r="133" spans="1:7" x14ac:dyDescent="0.25">
      <c r="A133" s="1">
        <v>45291</v>
      </c>
      <c r="B133" t="s">
        <v>13</v>
      </c>
      <c r="C133">
        <v>83</v>
      </c>
      <c r="D133" s="3">
        <v>5.2300000000000003E-3</v>
      </c>
      <c r="E133" s="2">
        <f t="shared" ref="E133:E138" si="11">SUM(C133*D133)</f>
        <v>0.43409000000000003</v>
      </c>
      <c r="F133" s="2">
        <f t="shared" si="10"/>
        <v>8945.5037300000113</v>
      </c>
    </row>
    <row r="134" spans="1:7" x14ac:dyDescent="0.25">
      <c r="A134" s="1">
        <v>45291</v>
      </c>
      <c r="B134" t="s">
        <v>14</v>
      </c>
      <c r="C134">
        <v>19</v>
      </c>
      <c r="D134" s="3">
        <v>5.2249999999999998E-2</v>
      </c>
      <c r="E134" s="2">
        <f t="shared" si="11"/>
        <v>0.99274999999999991</v>
      </c>
      <c r="F134" s="2">
        <f t="shared" si="10"/>
        <v>8944.5109800000118</v>
      </c>
    </row>
    <row r="135" spans="1:7" x14ac:dyDescent="0.25">
      <c r="A135" s="1">
        <v>45291</v>
      </c>
      <c r="B135" t="s">
        <v>15</v>
      </c>
      <c r="C135">
        <v>59</v>
      </c>
      <c r="D135" s="3">
        <v>5.2300000000000003E-3</v>
      </c>
      <c r="E135" s="2">
        <f t="shared" si="11"/>
        <v>0.30857000000000001</v>
      </c>
      <c r="F135" s="2">
        <f t="shared" si="10"/>
        <v>8944.2024100000126</v>
      </c>
    </row>
    <row r="136" spans="1:7" x14ac:dyDescent="0.25">
      <c r="A136" s="1">
        <v>45291</v>
      </c>
      <c r="B136" t="s">
        <v>16</v>
      </c>
      <c r="C136">
        <v>6</v>
      </c>
      <c r="D136" s="3">
        <v>5.2249999999999998E-2</v>
      </c>
      <c r="E136" s="2">
        <f t="shared" si="11"/>
        <v>0.3135</v>
      </c>
      <c r="F136" s="2">
        <f t="shared" si="10"/>
        <v>8943.8889100000124</v>
      </c>
    </row>
    <row r="137" spans="1:7" x14ac:dyDescent="0.25">
      <c r="A137" s="1">
        <v>45291</v>
      </c>
      <c r="B137" t="s">
        <v>17</v>
      </c>
      <c r="C137">
        <v>217</v>
      </c>
      <c r="D137" s="3">
        <v>5.5399999999999998E-3</v>
      </c>
      <c r="E137" s="2">
        <f t="shared" si="11"/>
        <v>1.20218</v>
      </c>
      <c r="F137" s="2">
        <f t="shared" si="10"/>
        <v>8942.6867300000122</v>
      </c>
    </row>
    <row r="138" spans="1:7" x14ac:dyDescent="0.25">
      <c r="A138" s="1">
        <v>45291</v>
      </c>
      <c r="B138" t="s">
        <v>18</v>
      </c>
      <c r="C138">
        <v>16</v>
      </c>
      <c r="D138" s="3">
        <v>4.3889999999999998E-2</v>
      </c>
      <c r="E138" s="2">
        <f t="shared" si="11"/>
        <v>0.70223999999999998</v>
      </c>
      <c r="F138" s="2">
        <f t="shared" si="10"/>
        <v>8941.9844900000116</v>
      </c>
    </row>
    <row r="139" spans="1:7" x14ac:dyDescent="0.25">
      <c r="A139" s="1">
        <v>45291</v>
      </c>
      <c r="B139" t="s">
        <v>19</v>
      </c>
      <c r="C139">
        <v>13</v>
      </c>
      <c r="E139" s="2">
        <v>8.19</v>
      </c>
      <c r="F139" s="2">
        <f t="shared" si="10"/>
        <v>8933.7944900000111</v>
      </c>
    </row>
    <row r="140" spans="1:7" x14ac:dyDescent="0.25">
      <c r="A140" s="1">
        <v>45291</v>
      </c>
      <c r="B140" t="s">
        <v>20</v>
      </c>
      <c r="C140">
        <v>0</v>
      </c>
      <c r="D140" s="2">
        <v>0</v>
      </c>
      <c r="E140" s="2">
        <v>0</v>
      </c>
      <c r="F140" s="2">
        <f t="shared" si="10"/>
        <v>8933.7944900000111</v>
      </c>
    </row>
    <row r="141" spans="1:7" x14ac:dyDescent="0.25">
      <c r="A141" s="1">
        <v>45291</v>
      </c>
      <c r="B141" t="s">
        <v>24</v>
      </c>
      <c r="C141">
        <v>2</v>
      </c>
      <c r="D141" s="2">
        <v>0</v>
      </c>
      <c r="E141" s="2">
        <v>0</v>
      </c>
      <c r="F141" s="2">
        <f t="shared" si="10"/>
        <v>8933.7944900000111</v>
      </c>
    </row>
    <row r="142" spans="1:7" x14ac:dyDescent="0.25">
      <c r="A142" s="1">
        <v>45291</v>
      </c>
      <c r="B142" t="s">
        <v>21</v>
      </c>
      <c r="C142">
        <v>0</v>
      </c>
      <c r="D142" s="2">
        <v>0</v>
      </c>
      <c r="E142" s="2">
        <v>0</v>
      </c>
      <c r="F142" s="2">
        <f t="shared" si="10"/>
        <v>8933.7944900000111</v>
      </c>
    </row>
    <row r="143" spans="1:7" x14ac:dyDescent="0.25">
      <c r="A143" s="1">
        <v>45291</v>
      </c>
      <c r="B143" t="s">
        <v>22</v>
      </c>
      <c r="C143">
        <v>0</v>
      </c>
      <c r="D143" s="2">
        <v>0</v>
      </c>
      <c r="E143" s="2">
        <v>0</v>
      </c>
      <c r="F143" s="2">
        <f t="shared" si="10"/>
        <v>8933.7944900000111</v>
      </c>
    </row>
    <row r="144" spans="1:7" x14ac:dyDescent="0.25">
      <c r="A144" s="1">
        <v>45291</v>
      </c>
      <c r="B144" t="s">
        <v>23</v>
      </c>
      <c r="C144">
        <v>1</v>
      </c>
      <c r="D144" s="2">
        <v>50.01</v>
      </c>
      <c r="E144" s="2">
        <v>50.01</v>
      </c>
      <c r="F144" s="2">
        <f t="shared" si="10"/>
        <v>8883.7844900000109</v>
      </c>
    </row>
    <row r="146" spans="1:7" x14ac:dyDescent="0.25">
      <c r="B146" t="s">
        <v>93</v>
      </c>
    </row>
    <row r="148" spans="1:7" x14ac:dyDescent="0.25">
      <c r="A148" s="1">
        <v>45296</v>
      </c>
      <c r="B148" t="s">
        <v>145</v>
      </c>
      <c r="E148" s="2">
        <v>30</v>
      </c>
      <c r="F148" s="2">
        <f>SUM(F144-E148)</f>
        <v>8853.7844900000109</v>
      </c>
      <c r="G148" t="s">
        <v>96</v>
      </c>
    </row>
    <row r="149" spans="1:7" x14ac:dyDescent="0.25">
      <c r="A149" s="1">
        <v>45296</v>
      </c>
      <c r="B149" t="s">
        <v>97</v>
      </c>
      <c r="E149" s="2">
        <v>18.53</v>
      </c>
      <c r="F149" s="2">
        <f>SUM(F148-E149)</f>
        <v>8835.2544900000103</v>
      </c>
      <c r="G149" t="s">
        <v>96</v>
      </c>
    </row>
    <row r="150" spans="1:7" x14ac:dyDescent="0.25">
      <c r="A150" s="1">
        <v>45296</v>
      </c>
      <c r="B150" t="s">
        <v>99</v>
      </c>
      <c r="E150" s="2">
        <v>100.14</v>
      </c>
      <c r="F150" s="2">
        <f t="shared" ref="F150:F172" si="12">SUM(F149-E150)</f>
        <v>8735.1144900000108</v>
      </c>
      <c r="G150" t="s">
        <v>98</v>
      </c>
    </row>
    <row r="151" spans="1:7" x14ac:dyDescent="0.25">
      <c r="A151" s="1">
        <v>45296</v>
      </c>
      <c r="B151" t="s">
        <v>100</v>
      </c>
      <c r="E151" s="2">
        <v>70</v>
      </c>
      <c r="F151" s="2">
        <f t="shared" si="12"/>
        <v>8665.1144900000108</v>
      </c>
      <c r="G151" t="s">
        <v>98</v>
      </c>
    </row>
    <row r="152" spans="1:7" x14ac:dyDescent="0.25">
      <c r="A152" s="1">
        <v>45296</v>
      </c>
      <c r="B152" t="s">
        <v>101</v>
      </c>
      <c r="E152" s="2">
        <v>60</v>
      </c>
      <c r="F152" s="2">
        <f t="shared" si="12"/>
        <v>8605.1144900000108</v>
      </c>
      <c r="G152" t="s">
        <v>98</v>
      </c>
    </row>
    <row r="153" spans="1:7" x14ac:dyDescent="0.25">
      <c r="A153" s="1">
        <v>45296</v>
      </c>
      <c r="B153" t="s">
        <v>102</v>
      </c>
      <c r="E153" s="2">
        <v>38.69</v>
      </c>
      <c r="F153" s="2">
        <f t="shared" si="12"/>
        <v>8566.4244900000103</v>
      </c>
      <c r="G153" t="s">
        <v>98</v>
      </c>
    </row>
    <row r="154" spans="1:7" x14ac:dyDescent="0.25">
      <c r="A154" s="1">
        <v>45303</v>
      </c>
      <c r="B154" t="s">
        <v>101</v>
      </c>
      <c r="E154" s="2">
        <v>188.48</v>
      </c>
      <c r="F154" s="2">
        <f t="shared" si="12"/>
        <v>8377.9444900000108</v>
      </c>
      <c r="G154" t="s">
        <v>103</v>
      </c>
    </row>
    <row r="155" spans="1:7" x14ac:dyDescent="0.25">
      <c r="A155" s="1">
        <v>45307</v>
      </c>
      <c r="B155" t="s">
        <v>105</v>
      </c>
      <c r="E155" s="2">
        <v>-1250</v>
      </c>
      <c r="F155" s="2">
        <f t="shared" si="12"/>
        <v>9627.9444900000108</v>
      </c>
    </row>
    <row r="156" spans="1:7" x14ac:dyDescent="0.25">
      <c r="A156" s="1">
        <v>45307</v>
      </c>
      <c r="B156" t="s">
        <v>106</v>
      </c>
      <c r="E156" s="2">
        <v>0</v>
      </c>
      <c r="F156" s="2">
        <f t="shared" si="12"/>
        <v>9627.9444900000108</v>
      </c>
      <c r="G156" t="s">
        <v>118</v>
      </c>
    </row>
    <row r="157" spans="1:7" x14ac:dyDescent="0.25">
      <c r="A157" s="1">
        <v>45313</v>
      </c>
      <c r="B157" t="s">
        <v>107</v>
      </c>
      <c r="E157" s="2">
        <v>77.489999999999995</v>
      </c>
      <c r="F157" s="2">
        <f t="shared" si="12"/>
        <v>9550.454490000011</v>
      </c>
      <c r="G157" t="s">
        <v>119</v>
      </c>
    </row>
    <row r="158" spans="1:7" x14ac:dyDescent="0.25">
      <c r="A158" s="1">
        <v>45314</v>
      </c>
      <c r="B158" t="s">
        <v>108</v>
      </c>
      <c r="E158" s="2">
        <v>-400</v>
      </c>
      <c r="F158" s="2">
        <f t="shared" si="12"/>
        <v>9950.454490000011</v>
      </c>
    </row>
    <row r="159" spans="1:7" x14ac:dyDescent="0.25">
      <c r="A159" s="1">
        <v>45314</v>
      </c>
      <c r="B159" t="s">
        <v>109</v>
      </c>
      <c r="E159" s="2">
        <v>29</v>
      </c>
      <c r="F159" s="2">
        <f t="shared" si="12"/>
        <v>9921.454490000011</v>
      </c>
      <c r="G159" t="s">
        <v>120</v>
      </c>
    </row>
    <row r="160" spans="1:7" x14ac:dyDescent="0.25">
      <c r="A160" s="1">
        <v>45322</v>
      </c>
      <c r="B160" t="s">
        <v>12</v>
      </c>
      <c r="C160">
        <v>1</v>
      </c>
      <c r="D160" s="2">
        <v>350</v>
      </c>
      <c r="E160" s="2">
        <v>350</v>
      </c>
      <c r="F160" s="2">
        <f t="shared" si="12"/>
        <v>9571.454490000011</v>
      </c>
    </row>
    <row r="161" spans="1:6" x14ac:dyDescent="0.25">
      <c r="A161" s="1">
        <v>45322</v>
      </c>
      <c r="B161" t="s">
        <v>13</v>
      </c>
      <c r="C161">
        <v>70</v>
      </c>
      <c r="D161" s="3">
        <v>5.2300000000000003E-3</v>
      </c>
      <c r="E161" s="2">
        <f t="shared" ref="E161:E166" si="13">SUM(C161*D161)</f>
        <v>0.36610000000000004</v>
      </c>
      <c r="F161" s="2">
        <f t="shared" si="12"/>
        <v>9571.0883900000117</v>
      </c>
    </row>
    <row r="162" spans="1:6" x14ac:dyDescent="0.25">
      <c r="A162" s="1">
        <v>45322</v>
      </c>
      <c r="B162" t="s">
        <v>14</v>
      </c>
      <c r="C162">
        <v>19</v>
      </c>
      <c r="D162" s="3">
        <v>5.2249999999999998E-2</v>
      </c>
      <c r="E162" s="2">
        <f t="shared" si="13"/>
        <v>0.99274999999999991</v>
      </c>
      <c r="F162" s="2">
        <f t="shared" si="12"/>
        <v>9570.0956400000123</v>
      </c>
    </row>
    <row r="163" spans="1:6" x14ac:dyDescent="0.25">
      <c r="A163" s="1">
        <v>45322</v>
      </c>
      <c r="B163" t="s">
        <v>15</v>
      </c>
      <c r="C163">
        <v>8</v>
      </c>
      <c r="D163" s="3">
        <v>5.2300000000000003E-3</v>
      </c>
      <c r="E163" s="2">
        <f t="shared" si="13"/>
        <v>4.1840000000000002E-2</v>
      </c>
      <c r="F163" s="2">
        <f t="shared" si="12"/>
        <v>9570.0538000000124</v>
      </c>
    </row>
    <row r="164" spans="1:6" x14ac:dyDescent="0.25">
      <c r="A164" s="1">
        <v>45322</v>
      </c>
      <c r="B164" t="s">
        <v>16</v>
      </c>
      <c r="C164">
        <v>4</v>
      </c>
      <c r="D164" s="3">
        <v>5.2249999999999998E-2</v>
      </c>
      <c r="E164" s="2">
        <f t="shared" si="13"/>
        <v>0.20899999999999999</v>
      </c>
      <c r="F164" s="2">
        <f t="shared" si="12"/>
        <v>9569.8448000000117</v>
      </c>
    </row>
    <row r="165" spans="1:6" x14ac:dyDescent="0.25">
      <c r="A165" s="1">
        <v>45322</v>
      </c>
      <c r="B165" t="s">
        <v>17</v>
      </c>
      <c r="C165">
        <v>764</v>
      </c>
      <c r="D165" s="3">
        <v>5.5399999999999998E-3</v>
      </c>
      <c r="E165" s="2">
        <f t="shared" si="13"/>
        <v>4.2325599999999994</v>
      </c>
      <c r="F165" s="2">
        <f t="shared" si="12"/>
        <v>9565.6122400000113</v>
      </c>
    </row>
    <row r="166" spans="1:6" x14ac:dyDescent="0.25">
      <c r="A166" s="1">
        <v>45322</v>
      </c>
      <c r="B166" t="s">
        <v>18</v>
      </c>
      <c r="C166">
        <v>471</v>
      </c>
      <c r="D166" s="3">
        <v>4.3889999999999998E-2</v>
      </c>
      <c r="E166" s="2">
        <f t="shared" si="13"/>
        <v>20.672190000000001</v>
      </c>
      <c r="F166" s="2">
        <f t="shared" si="12"/>
        <v>9544.940050000012</v>
      </c>
    </row>
    <row r="167" spans="1:6" x14ac:dyDescent="0.25">
      <c r="A167" s="1">
        <v>45322</v>
      </c>
      <c r="B167" t="s">
        <v>19</v>
      </c>
      <c r="C167">
        <v>0</v>
      </c>
      <c r="E167" s="2">
        <v>0</v>
      </c>
      <c r="F167" s="2">
        <f t="shared" si="12"/>
        <v>9544.940050000012</v>
      </c>
    </row>
    <row r="168" spans="1:6" x14ac:dyDescent="0.25">
      <c r="A168" s="1">
        <v>45322</v>
      </c>
      <c r="B168" t="s">
        <v>20</v>
      </c>
      <c r="C168">
        <v>0</v>
      </c>
      <c r="D168" s="2">
        <v>0</v>
      </c>
      <c r="E168" s="2">
        <v>0</v>
      </c>
      <c r="F168" s="2">
        <f t="shared" si="12"/>
        <v>9544.940050000012</v>
      </c>
    </row>
    <row r="169" spans="1:6" x14ac:dyDescent="0.25">
      <c r="A169" s="1">
        <v>45322</v>
      </c>
      <c r="B169" t="s">
        <v>24</v>
      </c>
      <c r="C169">
        <v>2</v>
      </c>
      <c r="D169" s="2">
        <v>0</v>
      </c>
      <c r="E169" s="2">
        <v>0</v>
      </c>
      <c r="F169" s="2">
        <f t="shared" si="12"/>
        <v>9544.940050000012</v>
      </c>
    </row>
    <row r="170" spans="1:6" x14ac:dyDescent="0.25">
      <c r="A170" s="1">
        <v>45322</v>
      </c>
      <c r="B170" t="s">
        <v>129</v>
      </c>
      <c r="C170">
        <v>1</v>
      </c>
      <c r="D170" s="2">
        <v>1.5</v>
      </c>
      <c r="E170" s="2">
        <v>1.5</v>
      </c>
      <c r="F170" s="2">
        <f t="shared" si="12"/>
        <v>9543.440050000012</v>
      </c>
    </row>
    <row r="171" spans="1:6" x14ac:dyDescent="0.25">
      <c r="A171" s="1">
        <v>45322</v>
      </c>
      <c r="B171" t="s">
        <v>22</v>
      </c>
      <c r="C171">
        <v>0</v>
      </c>
      <c r="D171" s="2">
        <v>0</v>
      </c>
      <c r="E171" s="2">
        <v>0</v>
      </c>
      <c r="F171" s="2">
        <f t="shared" si="12"/>
        <v>9543.440050000012</v>
      </c>
    </row>
    <row r="172" spans="1:6" x14ac:dyDescent="0.25">
      <c r="A172" s="1">
        <v>45322</v>
      </c>
      <c r="B172" t="s">
        <v>23</v>
      </c>
      <c r="C172">
        <v>1</v>
      </c>
      <c r="D172" s="2">
        <v>50.01</v>
      </c>
      <c r="E172" s="2">
        <v>50.01</v>
      </c>
      <c r="F172" s="2">
        <f t="shared" si="12"/>
        <v>9493.4300500000118</v>
      </c>
    </row>
    <row r="174" spans="1:6" x14ac:dyDescent="0.25">
      <c r="B174" t="s">
        <v>104</v>
      </c>
    </row>
    <row r="176" spans="1:6" x14ac:dyDescent="0.25">
      <c r="A176" s="1">
        <v>45323</v>
      </c>
      <c r="B176" t="s">
        <v>110</v>
      </c>
      <c r="C176">
        <v>2</v>
      </c>
      <c r="D176" s="2">
        <v>5.84</v>
      </c>
      <c r="E176" s="2">
        <v>11.68</v>
      </c>
      <c r="F176" s="2">
        <f>SUM(F172-E176)</f>
        <v>9481.7500500000115</v>
      </c>
    </row>
    <row r="177" spans="1:7" x14ac:dyDescent="0.25">
      <c r="A177" s="1">
        <v>45337</v>
      </c>
      <c r="B177" t="s">
        <v>112</v>
      </c>
      <c r="D177" s="2"/>
      <c r="E177" s="2">
        <v>450</v>
      </c>
      <c r="F177" s="2">
        <f>SUM(F176-E177)</f>
        <v>9031.7500500000115</v>
      </c>
      <c r="G177" t="s">
        <v>121</v>
      </c>
    </row>
    <row r="178" spans="1:7" x14ac:dyDescent="0.25">
      <c r="A178" s="1">
        <v>45337</v>
      </c>
      <c r="B178" t="s">
        <v>113</v>
      </c>
      <c r="D178" s="2"/>
      <c r="E178" s="2">
        <v>-1850</v>
      </c>
      <c r="F178" s="2">
        <f t="shared" ref="F178:F193" si="14">SUM(F177-E178)</f>
        <v>10881.750050000011</v>
      </c>
    </row>
    <row r="179" spans="1:7" x14ac:dyDescent="0.25">
      <c r="A179" s="1">
        <v>45337</v>
      </c>
      <c r="B179" t="s">
        <v>114</v>
      </c>
      <c r="D179" s="2"/>
      <c r="E179" s="2">
        <v>0</v>
      </c>
      <c r="F179" s="2">
        <f t="shared" si="14"/>
        <v>10881.750050000011</v>
      </c>
      <c r="G179" t="s">
        <v>122</v>
      </c>
    </row>
    <row r="180" spans="1:7" x14ac:dyDescent="0.25">
      <c r="A180" s="1">
        <v>45351</v>
      </c>
      <c r="B180" t="s">
        <v>110</v>
      </c>
      <c r="C180">
        <v>10</v>
      </c>
      <c r="D180" s="2">
        <v>5.84</v>
      </c>
      <c r="E180" s="2">
        <v>58.4</v>
      </c>
      <c r="F180" s="4">
        <f t="shared" si="14"/>
        <v>10823.350050000012</v>
      </c>
    </row>
    <row r="181" spans="1:7" x14ac:dyDescent="0.25">
      <c r="A181" s="1">
        <v>45351</v>
      </c>
      <c r="B181" t="s">
        <v>12</v>
      </c>
      <c r="C181">
        <v>1</v>
      </c>
      <c r="D181" s="2">
        <v>350</v>
      </c>
      <c r="E181" s="2">
        <v>350</v>
      </c>
      <c r="F181" s="4">
        <f t="shared" si="14"/>
        <v>10473.350050000012</v>
      </c>
    </row>
    <row r="182" spans="1:7" x14ac:dyDescent="0.25">
      <c r="A182" s="1">
        <v>45351</v>
      </c>
      <c r="B182" t="s">
        <v>13</v>
      </c>
      <c r="C182">
        <v>81</v>
      </c>
      <c r="D182" s="3">
        <v>5.2300000000000003E-3</v>
      </c>
      <c r="E182" s="2">
        <f t="shared" ref="E182:E187" si="15">SUM(C182*D182)</f>
        <v>0.42363000000000001</v>
      </c>
      <c r="F182" s="4">
        <f t="shared" si="14"/>
        <v>10472.926420000013</v>
      </c>
    </row>
    <row r="183" spans="1:7" x14ac:dyDescent="0.25">
      <c r="A183" s="1">
        <v>45351</v>
      </c>
      <c r="B183" t="s">
        <v>14</v>
      </c>
      <c r="C183">
        <v>103</v>
      </c>
      <c r="D183" s="3">
        <v>5.2249999999999998E-2</v>
      </c>
      <c r="E183" s="2">
        <f t="shared" si="15"/>
        <v>5.3817499999999994</v>
      </c>
      <c r="F183" s="4">
        <f t="shared" si="14"/>
        <v>10467.544670000012</v>
      </c>
    </row>
    <row r="184" spans="1:7" x14ac:dyDescent="0.25">
      <c r="A184" s="1">
        <v>45351</v>
      </c>
      <c r="B184" t="s">
        <v>15</v>
      </c>
      <c r="C184">
        <v>1</v>
      </c>
      <c r="D184" s="3">
        <v>5.2300000000000003E-3</v>
      </c>
      <c r="E184" s="2">
        <f t="shared" si="15"/>
        <v>5.2300000000000003E-3</v>
      </c>
      <c r="F184" s="4">
        <f t="shared" si="14"/>
        <v>10467.539440000011</v>
      </c>
    </row>
    <row r="185" spans="1:7" x14ac:dyDescent="0.25">
      <c r="A185" s="1">
        <v>45351</v>
      </c>
      <c r="B185" t="s">
        <v>16</v>
      </c>
      <c r="C185">
        <v>0</v>
      </c>
      <c r="D185" s="3">
        <v>5.2249999999999998E-2</v>
      </c>
      <c r="E185" s="2">
        <f t="shared" si="15"/>
        <v>0</v>
      </c>
      <c r="F185" s="4">
        <f t="shared" si="14"/>
        <v>10467.539440000011</v>
      </c>
    </row>
    <row r="186" spans="1:7" x14ac:dyDescent="0.25">
      <c r="A186" s="1">
        <v>45351</v>
      </c>
      <c r="B186" t="s">
        <v>17</v>
      </c>
      <c r="C186">
        <v>506</v>
      </c>
      <c r="D186" s="3">
        <v>5.5399999999999998E-3</v>
      </c>
      <c r="E186" s="2">
        <f t="shared" si="15"/>
        <v>2.8032399999999997</v>
      </c>
      <c r="F186" s="4">
        <f t="shared" si="14"/>
        <v>10464.736200000012</v>
      </c>
    </row>
    <row r="187" spans="1:7" x14ac:dyDescent="0.25">
      <c r="A187" s="1">
        <v>45351</v>
      </c>
      <c r="B187" t="s">
        <v>18</v>
      </c>
      <c r="C187">
        <v>358</v>
      </c>
      <c r="D187" s="3">
        <v>4.3889999999999998E-2</v>
      </c>
      <c r="E187" s="2">
        <f t="shared" si="15"/>
        <v>15.712619999999999</v>
      </c>
      <c r="F187" s="4">
        <f t="shared" si="14"/>
        <v>10449.023580000012</v>
      </c>
    </row>
    <row r="188" spans="1:7" x14ac:dyDescent="0.25">
      <c r="A188" s="1">
        <v>45351</v>
      </c>
      <c r="B188" t="s">
        <v>19</v>
      </c>
      <c r="C188">
        <v>1</v>
      </c>
      <c r="E188" s="2">
        <v>2.35</v>
      </c>
      <c r="F188" s="4">
        <f t="shared" si="14"/>
        <v>10446.673580000011</v>
      </c>
    </row>
    <row r="189" spans="1:7" x14ac:dyDescent="0.25">
      <c r="A189" s="1">
        <v>45351</v>
      </c>
      <c r="B189" t="s">
        <v>20</v>
      </c>
      <c r="C189">
        <v>0</v>
      </c>
      <c r="D189" s="2">
        <v>0</v>
      </c>
      <c r="E189" s="2">
        <v>0</v>
      </c>
      <c r="F189" s="4">
        <f t="shared" si="14"/>
        <v>10446.673580000011</v>
      </c>
    </row>
    <row r="190" spans="1:7" x14ac:dyDescent="0.25">
      <c r="A190" s="1">
        <v>45351</v>
      </c>
      <c r="B190" t="s">
        <v>24</v>
      </c>
      <c r="C190">
        <v>1</v>
      </c>
      <c r="D190" s="2">
        <v>0</v>
      </c>
      <c r="E190" s="2">
        <v>0</v>
      </c>
      <c r="F190" s="4">
        <f t="shared" si="14"/>
        <v>10446.673580000011</v>
      </c>
    </row>
    <row r="191" spans="1:7" x14ac:dyDescent="0.25">
      <c r="A191" s="1">
        <v>45351</v>
      </c>
      <c r="B191" t="s">
        <v>130</v>
      </c>
      <c r="C191">
        <v>1</v>
      </c>
      <c r="D191" s="2">
        <v>1.5</v>
      </c>
      <c r="E191" s="2">
        <v>1.5</v>
      </c>
      <c r="F191" s="4">
        <f t="shared" si="14"/>
        <v>10445.173580000011</v>
      </c>
    </row>
    <row r="192" spans="1:7" x14ac:dyDescent="0.25">
      <c r="A192" s="1">
        <v>45351</v>
      </c>
      <c r="B192" t="s">
        <v>22</v>
      </c>
      <c r="C192">
        <v>0</v>
      </c>
      <c r="D192" s="2">
        <v>0</v>
      </c>
      <c r="E192" s="2">
        <v>0</v>
      </c>
      <c r="F192" s="4">
        <f t="shared" si="14"/>
        <v>10445.173580000011</v>
      </c>
    </row>
    <row r="193" spans="1:7" x14ac:dyDescent="0.25">
      <c r="A193" s="1">
        <v>45351</v>
      </c>
      <c r="B193" t="s">
        <v>23</v>
      </c>
      <c r="C193">
        <v>1</v>
      </c>
      <c r="D193" s="2">
        <v>50</v>
      </c>
      <c r="E193" s="2">
        <v>50</v>
      </c>
      <c r="F193" s="4">
        <f t="shared" si="14"/>
        <v>10395.173580000011</v>
      </c>
    </row>
    <row r="195" spans="1:7" x14ac:dyDescent="0.25">
      <c r="B195" t="s">
        <v>111</v>
      </c>
    </row>
    <row r="197" spans="1:7" x14ac:dyDescent="0.25">
      <c r="A197" s="1">
        <v>45356</v>
      </c>
      <c r="B197" t="s">
        <v>115</v>
      </c>
      <c r="E197" s="2">
        <v>91.14</v>
      </c>
      <c r="F197" s="2">
        <f>SUM(F193-E197)</f>
        <v>10304.033580000012</v>
      </c>
      <c r="G197" t="s">
        <v>123</v>
      </c>
    </row>
    <row r="198" spans="1:7" x14ac:dyDescent="0.25">
      <c r="A198" s="1">
        <v>45359</v>
      </c>
      <c r="B198" t="s">
        <v>146</v>
      </c>
      <c r="E198" s="2">
        <v>10</v>
      </c>
      <c r="F198" s="2">
        <f>SUM(F197-E198)</f>
        <v>10294.033580000012</v>
      </c>
      <c r="G198" t="s">
        <v>124</v>
      </c>
    </row>
    <row r="199" spans="1:7" x14ac:dyDescent="0.25">
      <c r="A199" s="1">
        <v>45359</v>
      </c>
      <c r="B199" t="s">
        <v>147</v>
      </c>
      <c r="E199" s="2">
        <v>94.24</v>
      </c>
      <c r="F199" s="2">
        <f>SUM(F198-E199)</f>
        <v>10199.793580000012</v>
      </c>
      <c r="G199" t="s">
        <v>124</v>
      </c>
    </row>
    <row r="200" spans="1:7" x14ac:dyDescent="0.25">
      <c r="A200" s="1">
        <v>45362</v>
      </c>
      <c r="B200" t="s">
        <v>84</v>
      </c>
      <c r="E200" s="2">
        <v>62.67</v>
      </c>
      <c r="F200" s="2">
        <f>SUM(F199-E200)</f>
        <v>10137.123580000012</v>
      </c>
      <c r="G200" t="s">
        <v>116</v>
      </c>
    </row>
    <row r="201" spans="1:7" x14ac:dyDescent="0.25">
      <c r="A201" s="1">
        <v>45382</v>
      </c>
      <c r="B201" t="s">
        <v>12</v>
      </c>
      <c r="C201">
        <v>1</v>
      </c>
      <c r="D201" s="2">
        <v>350</v>
      </c>
      <c r="E201" s="2">
        <v>350</v>
      </c>
      <c r="F201" s="2">
        <f t="shared" ref="F201:F213" si="16">SUM(F200-E201)</f>
        <v>9787.1235800000122</v>
      </c>
    </row>
    <row r="202" spans="1:7" x14ac:dyDescent="0.25">
      <c r="A202" s="1">
        <v>45382</v>
      </c>
      <c r="B202" t="s">
        <v>13</v>
      </c>
      <c r="C202">
        <v>32</v>
      </c>
      <c r="D202" s="3">
        <v>5.2300000000000003E-3</v>
      </c>
      <c r="E202" s="2">
        <f t="shared" ref="E202:E207" si="17">SUM(C202*D202)</f>
        <v>0.16736000000000001</v>
      </c>
      <c r="F202" s="2">
        <f t="shared" si="16"/>
        <v>9786.9562200000128</v>
      </c>
    </row>
    <row r="203" spans="1:7" x14ac:dyDescent="0.25">
      <c r="A203" s="1">
        <v>45382</v>
      </c>
      <c r="B203" t="s">
        <v>14</v>
      </c>
      <c r="C203">
        <v>118</v>
      </c>
      <c r="D203" s="3">
        <v>5.2249999999999998E-2</v>
      </c>
      <c r="E203" s="2">
        <f t="shared" si="17"/>
        <v>6.1654999999999998</v>
      </c>
      <c r="F203" s="2">
        <f t="shared" si="16"/>
        <v>9780.7907200000136</v>
      </c>
    </row>
    <row r="204" spans="1:7" x14ac:dyDescent="0.25">
      <c r="A204" s="1">
        <v>45382</v>
      </c>
      <c r="B204" t="s">
        <v>15</v>
      </c>
      <c r="C204">
        <v>0</v>
      </c>
      <c r="D204" s="3">
        <v>5.2300000000000003E-3</v>
      </c>
      <c r="E204" s="2">
        <f t="shared" si="17"/>
        <v>0</v>
      </c>
      <c r="F204" s="2">
        <f t="shared" si="16"/>
        <v>9780.7907200000136</v>
      </c>
    </row>
    <row r="205" spans="1:7" x14ac:dyDescent="0.25">
      <c r="A205" s="1">
        <v>45382</v>
      </c>
      <c r="B205" t="s">
        <v>16</v>
      </c>
      <c r="C205">
        <v>3</v>
      </c>
      <c r="D205" s="3">
        <v>5.2249999999999998E-2</v>
      </c>
      <c r="E205" s="2">
        <f t="shared" si="17"/>
        <v>0.15675</v>
      </c>
      <c r="F205" s="2">
        <f t="shared" si="16"/>
        <v>9780.6339700000135</v>
      </c>
    </row>
    <row r="206" spans="1:7" x14ac:dyDescent="0.25">
      <c r="A206" s="1">
        <v>45382</v>
      </c>
      <c r="B206" t="s">
        <v>17</v>
      </c>
      <c r="C206">
        <v>1810</v>
      </c>
      <c r="D206" s="3">
        <v>5.5399999999999998E-3</v>
      </c>
      <c r="E206" s="2">
        <f t="shared" si="17"/>
        <v>10.0274</v>
      </c>
      <c r="F206" s="2">
        <f t="shared" si="16"/>
        <v>9770.6065700000127</v>
      </c>
    </row>
    <row r="207" spans="1:7" x14ac:dyDescent="0.25">
      <c r="A207" s="1">
        <v>45382</v>
      </c>
      <c r="B207" t="s">
        <v>18</v>
      </c>
      <c r="C207">
        <v>626</v>
      </c>
      <c r="D207" s="3">
        <v>4.3889999999999998E-2</v>
      </c>
      <c r="E207" s="2">
        <f t="shared" si="17"/>
        <v>27.47514</v>
      </c>
      <c r="F207" s="2">
        <f t="shared" si="16"/>
        <v>9743.1314300000122</v>
      </c>
    </row>
    <row r="208" spans="1:7" x14ac:dyDescent="0.25">
      <c r="A208" s="1">
        <v>45382</v>
      </c>
      <c r="B208" t="s">
        <v>19</v>
      </c>
      <c r="C208">
        <v>1</v>
      </c>
      <c r="E208" s="2">
        <v>1.87</v>
      </c>
      <c r="F208" s="2">
        <f t="shared" si="16"/>
        <v>9741.2614300000114</v>
      </c>
    </row>
    <row r="209" spans="1:7" x14ac:dyDescent="0.25">
      <c r="A209" s="1">
        <v>45382</v>
      </c>
      <c r="B209" t="s">
        <v>20</v>
      </c>
      <c r="C209">
        <v>0</v>
      </c>
      <c r="D209" s="2">
        <v>0</v>
      </c>
      <c r="E209" s="2">
        <v>0</v>
      </c>
      <c r="F209" s="2">
        <f t="shared" si="16"/>
        <v>9741.2614300000114</v>
      </c>
    </row>
    <row r="210" spans="1:7" x14ac:dyDescent="0.25">
      <c r="A210" s="1">
        <v>45382</v>
      </c>
      <c r="B210" t="s">
        <v>24</v>
      </c>
      <c r="C210">
        <v>5</v>
      </c>
      <c r="D210" s="2">
        <v>0</v>
      </c>
      <c r="E210" s="2">
        <v>0</v>
      </c>
      <c r="F210" s="2">
        <f t="shared" si="16"/>
        <v>9741.2614300000114</v>
      </c>
    </row>
    <row r="211" spans="1:7" x14ac:dyDescent="0.25">
      <c r="A211" s="1">
        <v>45382</v>
      </c>
      <c r="B211" t="s">
        <v>131</v>
      </c>
      <c r="C211">
        <v>1</v>
      </c>
      <c r="D211" s="2">
        <v>1.5</v>
      </c>
      <c r="E211" s="2">
        <v>1.5</v>
      </c>
      <c r="F211" s="2">
        <f t="shared" si="16"/>
        <v>9739.7614300000114</v>
      </c>
    </row>
    <row r="212" spans="1:7" x14ac:dyDescent="0.25">
      <c r="A212" s="1">
        <v>45382</v>
      </c>
      <c r="B212" t="s">
        <v>22</v>
      </c>
      <c r="C212">
        <v>0</v>
      </c>
      <c r="D212" s="2">
        <v>0</v>
      </c>
      <c r="E212" s="2">
        <v>0</v>
      </c>
      <c r="F212" s="2">
        <f t="shared" si="16"/>
        <v>9739.7614300000114</v>
      </c>
    </row>
    <row r="213" spans="1:7" x14ac:dyDescent="0.25">
      <c r="A213" s="1">
        <v>45382</v>
      </c>
      <c r="B213" t="s">
        <v>23</v>
      </c>
      <c r="C213">
        <v>1</v>
      </c>
      <c r="D213" s="2">
        <v>49.98</v>
      </c>
      <c r="E213" s="2">
        <v>49.98</v>
      </c>
      <c r="F213" s="2">
        <f t="shared" si="16"/>
        <v>9689.7814300000118</v>
      </c>
    </row>
    <row r="215" spans="1:7" x14ac:dyDescent="0.25">
      <c r="B215" t="s">
        <v>117</v>
      </c>
    </row>
    <row r="217" spans="1:7" x14ac:dyDescent="0.25">
      <c r="A217" s="1">
        <v>45392</v>
      </c>
      <c r="B217" t="s">
        <v>132</v>
      </c>
      <c r="E217" s="2">
        <v>41.78</v>
      </c>
      <c r="F217" s="2">
        <f>SUM(F213-E217)</f>
        <v>9648.0014300000112</v>
      </c>
      <c r="G217" t="s">
        <v>133</v>
      </c>
    </row>
    <row r="218" spans="1:7" x14ac:dyDescent="0.25">
      <c r="A218" s="1">
        <v>45393</v>
      </c>
      <c r="B218" t="s">
        <v>134</v>
      </c>
      <c r="E218" s="2">
        <v>-450</v>
      </c>
      <c r="F218" s="2">
        <f>SUM(F217-E218)</f>
        <v>10098.001430000011</v>
      </c>
    </row>
    <row r="219" spans="1:7" x14ac:dyDescent="0.25">
      <c r="A219" s="1">
        <v>45393</v>
      </c>
      <c r="B219" t="s">
        <v>135</v>
      </c>
      <c r="E219" s="2">
        <v>0</v>
      </c>
      <c r="F219" s="2">
        <f>SUM(F218-E219)</f>
        <v>10098.001430000011</v>
      </c>
      <c r="G219" t="s">
        <v>136</v>
      </c>
    </row>
    <row r="220" spans="1:7" x14ac:dyDescent="0.25">
      <c r="A220" s="1">
        <v>45400</v>
      </c>
      <c r="B220" t="s">
        <v>148</v>
      </c>
      <c r="E220" s="2">
        <v>30</v>
      </c>
      <c r="F220" s="2">
        <f t="shared" ref="F220:F222" si="18">SUM(F219-E220)</f>
        <v>10068.001430000011</v>
      </c>
      <c r="G220" t="s">
        <v>139</v>
      </c>
    </row>
    <row r="221" spans="1:7" x14ac:dyDescent="0.25">
      <c r="A221" s="1">
        <v>45400</v>
      </c>
      <c r="B221" t="s">
        <v>149</v>
      </c>
      <c r="E221" s="2">
        <v>20</v>
      </c>
      <c r="F221" s="2">
        <f t="shared" si="18"/>
        <v>10048.001430000011</v>
      </c>
      <c r="G221" t="s">
        <v>139</v>
      </c>
    </row>
    <row r="222" spans="1:7" x14ac:dyDescent="0.25">
      <c r="A222" s="1">
        <v>45411</v>
      </c>
      <c r="B222" t="s">
        <v>149</v>
      </c>
      <c r="E222" s="2">
        <v>57.59</v>
      </c>
      <c r="F222" s="2">
        <f t="shared" si="18"/>
        <v>9990.411430000011</v>
      </c>
      <c r="G222" t="s">
        <v>140</v>
      </c>
    </row>
    <row r="223" spans="1:7" x14ac:dyDescent="0.25">
      <c r="A223" s="1">
        <v>45412</v>
      </c>
      <c r="B223" t="s">
        <v>12</v>
      </c>
      <c r="C223">
        <v>1</v>
      </c>
      <c r="D223" s="2">
        <v>350</v>
      </c>
      <c r="E223" s="2">
        <v>350</v>
      </c>
    </row>
    <row r="224" spans="1:7" x14ac:dyDescent="0.25">
      <c r="A224" s="1">
        <v>45412</v>
      </c>
      <c r="B224" t="s">
        <v>13</v>
      </c>
    </row>
    <row r="225" spans="1:5" x14ac:dyDescent="0.25">
      <c r="A225" s="1">
        <v>45412</v>
      </c>
      <c r="B225" t="s">
        <v>14</v>
      </c>
    </row>
    <row r="226" spans="1:5" x14ac:dyDescent="0.25">
      <c r="A226" s="1">
        <v>45412</v>
      </c>
      <c r="B226" t="s">
        <v>15</v>
      </c>
    </row>
    <row r="227" spans="1:5" x14ac:dyDescent="0.25">
      <c r="A227" s="1">
        <v>45412</v>
      </c>
      <c r="B227" t="s">
        <v>16</v>
      </c>
    </row>
    <row r="228" spans="1:5" x14ac:dyDescent="0.25">
      <c r="A228" s="1">
        <v>45412</v>
      </c>
      <c r="B228" t="s">
        <v>17</v>
      </c>
    </row>
    <row r="229" spans="1:5" x14ac:dyDescent="0.25">
      <c r="A229" s="1">
        <v>45412</v>
      </c>
      <c r="B229" t="s">
        <v>18</v>
      </c>
    </row>
    <row r="230" spans="1:5" x14ac:dyDescent="0.25">
      <c r="A230" s="1">
        <v>45412</v>
      </c>
      <c r="B230" t="s">
        <v>19</v>
      </c>
    </row>
    <row r="231" spans="1:5" x14ac:dyDescent="0.25">
      <c r="A231" s="1">
        <v>45412</v>
      </c>
      <c r="B231" t="s">
        <v>150</v>
      </c>
      <c r="C231">
        <v>1</v>
      </c>
      <c r="D231" s="2">
        <v>7</v>
      </c>
      <c r="E231" s="2">
        <v>7</v>
      </c>
    </row>
    <row r="232" spans="1:5" x14ac:dyDescent="0.25">
      <c r="A232" s="1">
        <v>45412</v>
      </c>
      <c r="B232" t="s">
        <v>24</v>
      </c>
    </row>
    <row r="233" spans="1:5" x14ac:dyDescent="0.25">
      <c r="A233" s="1">
        <v>45412</v>
      </c>
      <c r="B233" t="s">
        <v>21</v>
      </c>
      <c r="C233">
        <v>0</v>
      </c>
      <c r="D233" s="2">
        <v>0</v>
      </c>
      <c r="E233" s="2">
        <v>0</v>
      </c>
    </row>
    <row r="234" spans="1:5" x14ac:dyDescent="0.25">
      <c r="A234" s="1">
        <v>45412</v>
      </c>
      <c r="B234" t="s">
        <v>22</v>
      </c>
      <c r="C234">
        <v>0</v>
      </c>
      <c r="D234" s="2">
        <v>0</v>
      </c>
      <c r="E234" s="2">
        <v>0</v>
      </c>
    </row>
    <row r="235" spans="1:5" x14ac:dyDescent="0.25">
      <c r="A235" s="1">
        <v>45412</v>
      </c>
      <c r="B235" t="s">
        <v>23</v>
      </c>
    </row>
    <row r="237" spans="1:5" x14ac:dyDescent="0.25">
      <c r="B237" t="s">
        <v>138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2024-04-26T23:06:11Z</dcterms:modified>
</cp:coreProperties>
</file>