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0-2021\"/>
    </mc:Choice>
  </mc:AlternateContent>
  <bookViews>
    <workbookView xWindow="0" yWindow="0" windowWidth="17250" windowHeight="59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1" l="1"/>
  <c r="E122" i="1"/>
  <c r="E121" i="1"/>
  <c r="E120" i="1"/>
  <c r="E119" i="1"/>
  <c r="E118" i="1"/>
  <c r="E125" i="1" l="1"/>
  <c r="E109" i="1" l="1"/>
  <c r="E108" i="1"/>
  <c r="E97" i="1" l="1"/>
  <c r="E96" i="1"/>
  <c r="E95" i="1"/>
  <c r="E94" i="1"/>
  <c r="E93" i="1"/>
  <c r="E92" i="1"/>
  <c r="E99" i="1" l="1"/>
  <c r="E80" i="1" l="1"/>
  <c r="E79" i="1"/>
  <c r="E78" i="1"/>
  <c r="E77" i="1"/>
  <c r="E76" i="1"/>
  <c r="E75" i="1"/>
  <c r="E62" i="1" l="1"/>
  <c r="E61" i="1"/>
  <c r="E60" i="1"/>
  <c r="E59" i="1"/>
  <c r="E58" i="1"/>
  <c r="E57" i="1"/>
  <c r="E64" i="1" l="1"/>
  <c r="E52" i="1" l="1"/>
  <c r="E42" i="1" l="1"/>
  <c r="E41" i="1"/>
  <c r="E40" i="1"/>
  <c r="E39" i="1"/>
  <c r="E38" i="1"/>
  <c r="E37" i="1"/>
  <c r="E18" i="1" l="1"/>
  <c r="E20" i="1"/>
  <c r="E19" i="1"/>
  <c r="E16" i="1"/>
  <c r="E17" i="1"/>
  <c r="E15" i="1"/>
  <c r="E22" i="1" l="1"/>
  <c r="E12" i="1" l="1"/>
  <c r="E13" i="1"/>
  <c r="E11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</calcChain>
</file>

<file path=xl/sharedStrings.xml><?xml version="1.0" encoding="utf-8"?>
<sst xmlns="http://schemas.openxmlformats.org/spreadsheetml/2006/main" count="138" uniqueCount="68">
  <si>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</si>
  <si>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</si>
  <si>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</si>
  <si>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</si>
  <si>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</si>
  <si>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</si>
  <si>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</si>
  <si>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</si>
  <si>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2021</t>
    </r>
  </si>
  <si>
    <r>
      <t>District 3 Councilmember Esther Kia</t>
    </r>
    <r>
      <rPr>
        <sz val="11"/>
        <color theme="1"/>
        <rFont val="Calibri"/>
        <family val="2"/>
      </rPr>
      <t>ʻāina</t>
    </r>
  </si>
  <si>
    <t>Ream of copier paper</t>
  </si>
  <si>
    <t>Ream of copier paper letterhead</t>
  </si>
  <si>
    <t>Ream of copier paper legal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</si>
  <si>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</si>
  <si>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</si>
  <si>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</si>
  <si>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</si>
  <si>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</si>
  <si>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</si>
  <si>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</si>
  <si>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</si>
  <si>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HONORARY CERTIFICATES; 1st 60 no charge</t>
  </si>
  <si>
    <t>PHOTOS; Monthly</t>
  </si>
  <si>
    <t>MOBILE HOTSPOT DEVICE; None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</si>
  <si>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2021</t>
    </r>
  </si>
  <si>
    <t>CELLULAR; E. Kia'aina</t>
  </si>
  <si>
    <t>21 - 103</t>
  </si>
  <si>
    <t>Hand sanitizer, Clorox wipes &amp; Lysol spray</t>
  </si>
  <si>
    <t>21 - 104</t>
  </si>
  <si>
    <t>Hanging file folders, easel, file folders, calendar, post-it, masks, pens, staple remover, stamp, USB &amp; 3 hole punch</t>
  </si>
  <si>
    <t>Hanging file frames</t>
  </si>
  <si>
    <t>Labels &amp; wrist coils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</si>
  <si>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2021</t>
    </r>
  </si>
  <si>
    <t>PRINTING; Monthly</t>
  </si>
  <si>
    <t>21 - 108</t>
  </si>
  <si>
    <t>Logitech C920s Pro HD Webcam</t>
  </si>
  <si>
    <t>21 - 109</t>
  </si>
  <si>
    <t>Wrist coils, file folders, sheet protectors, labels, label maker &amp; dividers</t>
  </si>
  <si>
    <t>21 - 130</t>
  </si>
  <si>
    <t>21 - 131</t>
  </si>
  <si>
    <t>21 - 132</t>
  </si>
  <si>
    <t>Binder pockets &amp; dividers</t>
  </si>
  <si>
    <t>MailChimp invoice for March 2021</t>
  </si>
  <si>
    <t>Zoom for February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</si>
  <si>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2021</t>
    </r>
  </si>
  <si>
    <t>PRINTING; Business cards K. Ryan</t>
  </si>
  <si>
    <t>21 - 147</t>
  </si>
  <si>
    <t>21 - 148</t>
  </si>
  <si>
    <t>Rubberstamp of Councilmember Kia'aina's signature</t>
  </si>
  <si>
    <t>MailChimp invoice for April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</si>
  <si>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2021</t>
    </r>
  </si>
  <si>
    <t>PRINTING; Business cards E Kia'aina, J Souki, C Gallardo-Mata, J McCartney, L Tom, G DeCosta, N Napoleon</t>
  </si>
  <si>
    <t>21 - 179</t>
  </si>
  <si>
    <t>MailChimp invoice for May 2021</t>
  </si>
  <si>
    <r>
      <t xml:space="preserve">Expenses for </t>
    </r>
    <r>
      <rPr>
        <b/>
        <sz val="11"/>
        <color theme="1"/>
        <rFont val="Calibri"/>
        <family val="2"/>
        <scheme val="minor"/>
      </rPr>
      <t>June 2021</t>
    </r>
  </si>
  <si>
    <t>PRINTING; Business cards E. Kia'aina</t>
  </si>
  <si>
    <t>Pack of gold seals</t>
  </si>
  <si>
    <t>Blue emboss certificate folder landscape</t>
  </si>
  <si>
    <t>21 - 247</t>
  </si>
  <si>
    <t>Native Hawaiian Law: A Treatise (hardcover) book</t>
  </si>
  <si>
    <t>1 month online subscription to the Star Advertiser June 2021</t>
  </si>
  <si>
    <t>Dry erase board, mobile folding cart, hanging folders, pens &amp; label maker</t>
  </si>
  <si>
    <t>Dry erase board eraser, dry erase board pens &amp; post-it</t>
  </si>
  <si>
    <t>21 - 248</t>
  </si>
  <si>
    <t>REGISTRATION 2021 HSAC Annual Conference 10/24 - 27/21 Hawaii Island, HI</t>
  </si>
  <si>
    <t>REGISTRATION 2021 HSAC Annual Conference 10/24 - 27/21 Hawaii Island, HI J Doane</t>
  </si>
  <si>
    <r>
      <t xml:space="preserve">Current as of </t>
    </r>
    <r>
      <rPr>
        <b/>
        <sz val="11"/>
        <color theme="1"/>
        <rFont val="Calibri"/>
        <family val="2"/>
        <scheme val="minor"/>
      </rPr>
      <t>June 30, 2021</t>
    </r>
  </si>
  <si>
    <t>PRINTING; Business cards J. Doane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</si>
</sst>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topLeftCell="A106" workbookViewId="0">
      <selection activeCell="H106" sqref="H1:I1048576"/>
    </sheetView>
  </sheetViews>
  <sheetFormatPr defaultRowHeight="15" x14ac:dyDescent="0.25"/>
  <cols>
    <col min="1" max="1" width="9.7109375" customWidth="1"/>
    <col min="2" max="2" width="91.85546875" customWidth="1"/>
    <col min="6" max="6" width="11.42578125" customWidth="1"/>
  </cols>
  <sheetData>
    <row r="1" spans="1:7" x14ac:dyDescent="0.25">
      <c r="B1" t="s">
        <v>9</v>
      </c>
    </row>
    <row r="3" spans="1:7" x14ac:dyDescent="0.25">
      <c r="B3" t="s">
        <v>66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44197</v>
      </c>
      <c r="B7" t="s">
        <v>7</v>
      </c>
      <c r="F7" s="2">
        <v>12500</v>
      </c>
    </row>
    <row r="9" spans="1:7" x14ac:dyDescent="0.25">
      <c r="B9" t="s">
        <v>8</v>
      </c>
    </row>
    <row r="11" spans="1:7" x14ac:dyDescent="0.25">
      <c r="A11" s="1">
        <v>44204</v>
      </c>
      <c r="B11" t="s">
        <v>10</v>
      </c>
      <c r="C11">
        <v>6</v>
      </c>
      <c r="D11" s="2">
        <v>3.7</v>
      </c>
      <c r="E11" s="2">
        <f>+SUM(C11*D11)</f>
        <v>22.200000000000003</v>
      </c>
      <c r="F11" s="2">
        <f>SUM(F7-E11)</f>
        <v>12477.8</v>
      </c>
    </row>
    <row r="12" spans="1:7" x14ac:dyDescent="0.25">
      <c r="A12" s="1">
        <v>44204</v>
      </c>
      <c r="B12" t="s">
        <v>12</v>
      </c>
      <c r="C12">
        <v>2</v>
      </c>
      <c r="D12" s="2">
        <v>5.01</v>
      </c>
      <c r="E12" s="2">
        <f>SUM(C12*D12)</f>
        <v>10.02</v>
      </c>
      <c r="F12" s="2">
        <f>SUM(F11-E12)</f>
        <v>12467.779999999999</v>
      </c>
    </row>
    <row r="13" spans="1:7" x14ac:dyDescent="0.25">
      <c r="A13" s="1">
        <v>44204</v>
      </c>
      <c r="B13" t="s">
        <v>11</v>
      </c>
      <c r="C13">
        <v>1</v>
      </c>
      <c r="D13" s="2">
        <v>3.7</v>
      </c>
      <c r="E13" s="2">
        <f>SUM(C13*D13)</f>
        <v>3.7</v>
      </c>
      <c r="F13" s="2">
        <f>SUM(F12-E13)</f>
        <v>12464.079999999998</v>
      </c>
    </row>
    <row r="14" spans="1:7" x14ac:dyDescent="0.25">
      <c r="A14" s="1">
        <v>44227</v>
      </c>
      <c r="B14" t="s">
        <v>13</v>
      </c>
      <c r="C14">
        <v>1</v>
      </c>
      <c r="D14" s="2">
        <v>350</v>
      </c>
      <c r="E14" s="2">
        <v>350</v>
      </c>
      <c r="F14" s="2">
        <f t="shared" ref="F14:F26" si="0">SUM(F13-E14)</f>
        <v>12114.079999999998</v>
      </c>
    </row>
    <row r="15" spans="1:7" x14ac:dyDescent="0.25">
      <c r="A15" s="1">
        <v>44227</v>
      </c>
      <c r="B15" t="s">
        <v>14</v>
      </c>
      <c r="C15">
        <v>30</v>
      </c>
      <c r="D15" s="3">
        <v>5.2300000000000003E-3</v>
      </c>
      <c r="E15" s="2">
        <f t="shared" ref="E15:E20" si="1">SUM(C15*D15)</f>
        <v>0.15690000000000001</v>
      </c>
      <c r="F15" s="2">
        <f t="shared" si="0"/>
        <v>12113.923099999998</v>
      </c>
    </row>
    <row r="16" spans="1:7" x14ac:dyDescent="0.25">
      <c r="A16" s="1">
        <v>44227</v>
      </c>
      <c r="B16" t="s">
        <v>15</v>
      </c>
      <c r="C16">
        <v>46</v>
      </c>
      <c r="D16" s="3">
        <v>5.2249999999999998E-2</v>
      </c>
      <c r="E16" s="2">
        <f t="shared" si="1"/>
        <v>2.4034999999999997</v>
      </c>
      <c r="F16" s="2">
        <f t="shared" si="0"/>
        <v>12111.519599999998</v>
      </c>
    </row>
    <row r="17" spans="1:7" x14ac:dyDescent="0.25">
      <c r="A17" s="1">
        <v>44227</v>
      </c>
      <c r="B17" t="s">
        <v>16</v>
      </c>
      <c r="C17">
        <v>900</v>
      </c>
      <c r="D17" s="3">
        <v>5.2300000000000003E-3</v>
      </c>
      <c r="E17" s="2">
        <f t="shared" si="1"/>
        <v>4.7069999999999999</v>
      </c>
      <c r="F17" s="2">
        <f t="shared" si="0"/>
        <v>12106.812599999997</v>
      </c>
    </row>
    <row r="18" spans="1:7" x14ac:dyDescent="0.25">
      <c r="A18" s="1">
        <v>44227</v>
      </c>
      <c r="B18" t="s">
        <v>17</v>
      </c>
      <c r="C18">
        <v>38</v>
      </c>
      <c r="D18" s="3">
        <v>5.2249999999999998E-2</v>
      </c>
      <c r="E18" s="2">
        <f t="shared" si="1"/>
        <v>1.9854999999999998</v>
      </c>
      <c r="F18" s="2">
        <f t="shared" si="0"/>
        <v>12104.827099999997</v>
      </c>
    </row>
    <row r="19" spans="1:7" x14ac:dyDescent="0.25">
      <c r="A19" s="1">
        <v>44227</v>
      </c>
      <c r="B19" t="s">
        <v>18</v>
      </c>
      <c r="C19">
        <v>969</v>
      </c>
      <c r="D19" s="3">
        <v>5.2300000000000003E-3</v>
      </c>
      <c r="E19" s="2">
        <f t="shared" si="1"/>
        <v>5.0678700000000001</v>
      </c>
      <c r="F19" s="2">
        <f t="shared" si="0"/>
        <v>12099.759229999996</v>
      </c>
    </row>
    <row r="20" spans="1:7" x14ac:dyDescent="0.25">
      <c r="A20" s="1">
        <v>44227</v>
      </c>
      <c r="B20" t="s">
        <v>19</v>
      </c>
      <c r="C20">
        <v>74</v>
      </c>
      <c r="D20" s="3">
        <v>5.2249999999999998E-2</v>
      </c>
      <c r="E20" s="2">
        <f t="shared" si="1"/>
        <v>3.8664999999999998</v>
      </c>
      <c r="F20" s="2">
        <f t="shared" si="0"/>
        <v>12095.892729999996</v>
      </c>
    </row>
    <row r="21" spans="1:7" x14ac:dyDescent="0.25">
      <c r="A21" s="1">
        <v>44227</v>
      </c>
      <c r="B21" t="s">
        <v>20</v>
      </c>
      <c r="C21">
        <v>6</v>
      </c>
      <c r="E21" s="2">
        <v>3.06</v>
      </c>
      <c r="F21" s="2">
        <f t="shared" si="0"/>
        <v>12092.832729999996</v>
      </c>
    </row>
    <row r="22" spans="1:7" x14ac:dyDescent="0.25">
      <c r="A22" s="1">
        <v>44227</v>
      </c>
      <c r="B22" t="s">
        <v>51</v>
      </c>
      <c r="C22">
        <v>7</v>
      </c>
      <c r="D22" s="2">
        <v>10</v>
      </c>
      <c r="E22" s="2">
        <f>SUM(C22*D22)</f>
        <v>70</v>
      </c>
      <c r="F22" s="2">
        <f t="shared" si="0"/>
        <v>12022.832729999996</v>
      </c>
    </row>
    <row r="23" spans="1:7" x14ac:dyDescent="0.25">
      <c r="A23" s="1">
        <v>44227</v>
      </c>
      <c r="B23" t="s">
        <v>21</v>
      </c>
      <c r="C23">
        <v>0</v>
      </c>
      <c r="D23" s="2">
        <v>0</v>
      </c>
      <c r="E23" s="2">
        <v>0</v>
      </c>
      <c r="F23" s="2">
        <f t="shared" si="0"/>
        <v>12022.832729999996</v>
      </c>
    </row>
    <row r="24" spans="1:7" x14ac:dyDescent="0.25">
      <c r="A24" s="1">
        <v>44227</v>
      </c>
      <c r="B24" t="s">
        <v>22</v>
      </c>
      <c r="C24">
        <v>0</v>
      </c>
      <c r="D24" s="2">
        <v>0</v>
      </c>
      <c r="E24" s="2">
        <v>0</v>
      </c>
      <c r="F24" s="2">
        <f t="shared" si="0"/>
        <v>12022.832729999996</v>
      </c>
    </row>
    <row r="25" spans="1:7" x14ac:dyDescent="0.25">
      <c r="A25" s="1">
        <v>44227</v>
      </c>
      <c r="B25" t="s">
        <v>23</v>
      </c>
      <c r="C25">
        <v>0</v>
      </c>
      <c r="D25" s="2">
        <v>0</v>
      </c>
      <c r="E25" s="2">
        <v>0</v>
      </c>
      <c r="F25" s="2">
        <f t="shared" si="0"/>
        <v>12022.832729999996</v>
      </c>
    </row>
    <row r="26" spans="1:7" x14ac:dyDescent="0.25">
      <c r="A26" s="1">
        <v>44227</v>
      </c>
      <c r="B26" t="s">
        <v>25</v>
      </c>
      <c r="C26">
        <v>1</v>
      </c>
      <c r="D26" s="2">
        <v>605.96</v>
      </c>
      <c r="E26" s="2">
        <v>605.96</v>
      </c>
      <c r="F26" s="2">
        <f t="shared" si="0"/>
        <v>11416.872729999995</v>
      </c>
    </row>
    <row r="28" spans="1:7" x14ac:dyDescent="0.25">
      <c r="B28" t="s">
        <v>24</v>
      </c>
    </row>
    <row r="30" spans="1:7" x14ac:dyDescent="0.25">
      <c r="A30" s="1">
        <v>44246</v>
      </c>
      <c r="B30" t="s">
        <v>27</v>
      </c>
      <c r="E30" s="2">
        <v>57.73</v>
      </c>
      <c r="F30" s="2">
        <f>SUM(F26-E30)</f>
        <v>11359.142729999996</v>
      </c>
      <c r="G30" t="s">
        <v>26</v>
      </c>
    </row>
    <row r="31" spans="1:7" x14ac:dyDescent="0.25">
      <c r="A31" s="1">
        <v>44246</v>
      </c>
      <c r="B31" t="s">
        <v>29</v>
      </c>
      <c r="E31" s="2">
        <v>328.5</v>
      </c>
      <c r="F31" s="2">
        <f>SUM(F30-E31)</f>
        <v>11030.642729999996</v>
      </c>
      <c r="G31" t="s">
        <v>28</v>
      </c>
    </row>
    <row r="32" spans="1:7" x14ac:dyDescent="0.25">
      <c r="A32" s="1">
        <v>44246</v>
      </c>
      <c r="B32" t="s">
        <v>30</v>
      </c>
      <c r="E32" s="2">
        <v>98.59</v>
      </c>
      <c r="F32" s="2">
        <f t="shared" ref="F32:F48" si="2">SUM(F31-E32)</f>
        <v>10932.052729999996</v>
      </c>
      <c r="G32" t="s">
        <v>28</v>
      </c>
    </row>
    <row r="33" spans="1:7" x14ac:dyDescent="0.25">
      <c r="A33" s="1">
        <v>44246</v>
      </c>
      <c r="B33" t="s">
        <v>31</v>
      </c>
      <c r="E33" s="2">
        <v>31.81</v>
      </c>
      <c r="F33" s="2">
        <f t="shared" si="2"/>
        <v>10900.242729999996</v>
      </c>
      <c r="G33" t="s">
        <v>28</v>
      </c>
    </row>
    <row r="34" spans="1:7" x14ac:dyDescent="0.25">
      <c r="A34" s="1">
        <v>44253</v>
      </c>
      <c r="B34" t="s">
        <v>35</v>
      </c>
      <c r="E34" s="2">
        <v>69.62</v>
      </c>
      <c r="F34" s="2">
        <f t="shared" si="2"/>
        <v>10830.622729999995</v>
      </c>
      <c r="G34" t="s">
        <v>34</v>
      </c>
    </row>
    <row r="35" spans="1:7" x14ac:dyDescent="0.25">
      <c r="A35" s="1">
        <v>44253</v>
      </c>
      <c r="B35" t="s">
        <v>37</v>
      </c>
      <c r="E35" s="2">
        <v>84.95</v>
      </c>
      <c r="F35" s="2">
        <f t="shared" si="2"/>
        <v>10745.672729999995</v>
      </c>
      <c r="G35" t="s">
        <v>36</v>
      </c>
    </row>
    <row r="36" spans="1:7" x14ac:dyDescent="0.25">
      <c r="A36" s="1">
        <v>44255</v>
      </c>
      <c r="B36" t="s">
        <v>13</v>
      </c>
      <c r="C36">
        <v>1</v>
      </c>
      <c r="D36" s="2">
        <v>350</v>
      </c>
      <c r="E36" s="2">
        <v>350</v>
      </c>
      <c r="F36" s="2">
        <f t="shared" si="2"/>
        <v>10395.672729999995</v>
      </c>
    </row>
    <row r="37" spans="1:7" x14ac:dyDescent="0.25">
      <c r="A37" s="1">
        <v>44255</v>
      </c>
      <c r="B37" t="s">
        <v>14</v>
      </c>
      <c r="C37">
        <v>148</v>
      </c>
      <c r="D37" s="3">
        <v>5.2300000000000003E-3</v>
      </c>
      <c r="E37" s="2">
        <f t="shared" ref="E37:E42" si="3">SUM(C37*D37)</f>
        <v>0.77404000000000006</v>
      </c>
      <c r="F37" s="2">
        <f t="shared" si="2"/>
        <v>10394.898689999995</v>
      </c>
    </row>
    <row r="38" spans="1:7" x14ac:dyDescent="0.25">
      <c r="A38" s="1">
        <v>44255</v>
      </c>
      <c r="B38" t="s">
        <v>15</v>
      </c>
      <c r="C38">
        <v>14</v>
      </c>
      <c r="D38" s="3">
        <v>5.2249999999999998E-2</v>
      </c>
      <c r="E38" s="2">
        <f t="shared" si="3"/>
        <v>0.73149999999999993</v>
      </c>
      <c r="F38" s="2">
        <f t="shared" si="2"/>
        <v>10394.167189999995</v>
      </c>
    </row>
    <row r="39" spans="1:7" x14ac:dyDescent="0.25">
      <c r="A39" s="1">
        <v>44255</v>
      </c>
      <c r="B39" t="s">
        <v>16</v>
      </c>
      <c r="C39">
        <v>388</v>
      </c>
      <c r="D39" s="3">
        <v>5.2300000000000003E-3</v>
      </c>
      <c r="E39" s="2">
        <f t="shared" si="3"/>
        <v>2.0292400000000002</v>
      </c>
      <c r="F39" s="2">
        <f t="shared" si="2"/>
        <v>10392.137949999995</v>
      </c>
    </row>
    <row r="40" spans="1:7" x14ac:dyDescent="0.25">
      <c r="A40" s="1">
        <v>44255</v>
      </c>
      <c r="B40" t="s">
        <v>17</v>
      </c>
      <c r="C40">
        <v>258</v>
      </c>
      <c r="D40" s="3">
        <v>5.2249999999999998E-2</v>
      </c>
      <c r="E40" s="2">
        <f t="shared" si="3"/>
        <v>13.480499999999999</v>
      </c>
      <c r="F40" s="2">
        <f t="shared" si="2"/>
        <v>10378.657449999995</v>
      </c>
    </row>
    <row r="41" spans="1:7" x14ac:dyDescent="0.25">
      <c r="A41" s="1">
        <v>44255</v>
      </c>
      <c r="B41" t="s">
        <v>18</v>
      </c>
      <c r="C41">
        <v>281</v>
      </c>
      <c r="D41" s="3">
        <v>5.2300000000000003E-3</v>
      </c>
      <c r="E41" s="2">
        <f t="shared" si="3"/>
        <v>1.46963</v>
      </c>
      <c r="F41" s="2">
        <f t="shared" si="2"/>
        <v>10377.187819999996</v>
      </c>
    </row>
    <row r="42" spans="1:7" x14ac:dyDescent="0.25">
      <c r="A42" s="1">
        <v>44255</v>
      </c>
      <c r="B42" t="s">
        <v>19</v>
      </c>
      <c r="C42">
        <v>280</v>
      </c>
      <c r="D42" s="3">
        <v>5.2249999999999998E-2</v>
      </c>
      <c r="E42" s="2">
        <f t="shared" si="3"/>
        <v>14.629999999999999</v>
      </c>
      <c r="F42" s="2">
        <f t="shared" si="2"/>
        <v>10362.557819999996</v>
      </c>
    </row>
    <row r="43" spans="1:7" x14ac:dyDescent="0.25">
      <c r="A43" s="1">
        <v>44255</v>
      </c>
      <c r="B43" t="s">
        <v>20</v>
      </c>
      <c r="C43">
        <v>0</v>
      </c>
      <c r="E43" s="2">
        <v>0</v>
      </c>
      <c r="F43" s="2">
        <f t="shared" si="2"/>
        <v>10362.557819999996</v>
      </c>
    </row>
    <row r="44" spans="1:7" x14ac:dyDescent="0.25">
      <c r="A44" s="1">
        <v>44255</v>
      </c>
      <c r="B44" t="s">
        <v>33</v>
      </c>
      <c r="C44">
        <v>0</v>
      </c>
      <c r="D44" s="2">
        <v>0</v>
      </c>
      <c r="E44" s="2">
        <v>0</v>
      </c>
      <c r="F44" s="2">
        <f t="shared" si="2"/>
        <v>10362.557819999996</v>
      </c>
    </row>
    <row r="45" spans="1:7" x14ac:dyDescent="0.25">
      <c r="A45" s="1">
        <v>44255</v>
      </c>
      <c r="B45" t="s">
        <v>21</v>
      </c>
      <c r="C45">
        <v>0</v>
      </c>
      <c r="D45" s="2">
        <v>0</v>
      </c>
      <c r="E45" s="2">
        <v>0</v>
      </c>
      <c r="F45" s="2">
        <f t="shared" si="2"/>
        <v>10362.557819999996</v>
      </c>
    </row>
    <row r="46" spans="1:7" x14ac:dyDescent="0.25">
      <c r="A46" s="1">
        <v>44255</v>
      </c>
      <c r="B46" t="s">
        <v>22</v>
      </c>
      <c r="C46">
        <v>0</v>
      </c>
      <c r="D46" s="2">
        <v>0</v>
      </c>
      <c r="E46" s="2">
        <v>0</v>
      </c>
      <c r="F46" s="2">
        <f t="shared" si="2"/>
        <v>10362.557819999996</v>
      </c>
    </row>
    <row r="47" spans="1:7" x14ac:dyDescent="0.25">
      <c r="A47" s="1">
        <v>44255</v>
      </c>
      <c r="B47" t="s">
        <v>23</v>
      </c>
      <c r="C47">
        <v>0</v>
      </c>
      <c r="D47" s="2">
        <v>0</v>
      </c>
      <c r="E47" s="2">
        <v>0</v>
      </c>
      <c r="F47" s="2">
        <f t="shared" si="2"/>
        <v>10362.557819999996</v>
      </c>
    </row>
    <row r="48" spans="1:7" x14ac:dyDescent="0.25">
      <c r="A48" s="1">
        <v>44255</v>
      </c>
      <c r="B48" t="s">
        <v>25</v>
      </c>
      <c r="C48">
        <v>1</v>
      </c>
      <c r="D48" s="2">
        <v>45.15</v>
      </c>
      <c r="E48" s="2">
        <v>45.15</v>
      </c>
      <c r="F48" s="2">
        <f t="shared" si="2"/>
        <v>10317.407819999997</v>
      </c>
    </row>
    <row r="50" spans="1:7" x14ac:dyDescent="0.25">
      <c r="B50" t="s">
        <v>32</v>
      </c>
    </row>
    <row r="52" spans="1:7" x14ac:dyDescent="0.25">
      <c r="A52" s="1">
        <v>44258</v>
      </c>
      <c r="B52" t="s">
        <v>10</v>
      </c>
      <c r="C52">
        <v>2</v>
      </c>
      <c r="D52" s="2">
        <v>3.7</v>
      </c>
      <c r="E52" s="2">
        <f>+SUM(C52*D52)</f>
        <v>7.4</v>
      </c>
      <c r="F52" s="2">
        <f>SUM(F48-E52)</f>
        <v>10310.007819999997</v>
      </c>
    </row>
    <row r="53" spans="1:7" x14ac:dyDescent="0.25">
      <c r="A53" s="1">
        <v>44270</v>
      </c>
      <c r="B53" t="s">
        <v>41</v>
      </c>
      <c r="E53" s="2">
        <v>19.79</v>
      </c>
      <c r="F53" s="2">
        <f>SUM(F52-E53)</f>
        <v>10290.217819999996</v>
      </c>
      <c r="G53" t="s">
        <v>38</v>
      </c>
    </row>
    <row r="54" spans="1:7" x14ac:dyDescent="0.25">
      <c r="A54" s="1">
        <v>44270</v>
      </c>
      <c r="B54" t="s">
        <v>42</v>
      </c>
      <c r="E54" s="2">
        <v>82.71</v>
      </c>
      <c r="F54" s="2">
        <f t="shared" ref="F54:F68" si="4">SUM(F53-E54)</f>
        <v>10207.507819999997</v>
      </c>
      <c r="G54" t="s">
        <v>39</v>
      </c>
    </row>
    <row r="55" spans="1:7" x14ac:dyDescent="0.25">
      <c r="A55" s="1">
        <v>44270</v>
      </c>
      <c r="B55" t="s">
        <v>43</v>
      </c>
      <c r="E55" s="2">
        <v>158.72999999999999</v>
      </c>
      <c r="F55" s="2">
        <f t="shared" si="4"/>
        <v>10048.777819999998</v>
      </c>
      <c r="G55" t="s">
        <v>40</v>
      </c>
    </row>
    <row r="56" spans="1:7" x14ac:dyDescent="0.25">
      <c r="A56" s="1">
        <v>44286</v>
      </c>
      <c r="B56" t="s">
        <v>13</v>
      </c>
      <c r="C56">
        <v>1</v>
      </c>
      <c r="D56" s="2">
        <v>350</v>
      </c>
      <c r="E56" s="2">
        <v>350</v>
      </c>
      <c r="F56" s="2">
        <f t="shared" si="4"/>
        <v>9698.7778199999975</v>
      </c>
    </row>
    <row r="57" spans="1:7" x14ac:dyDescent="0.25">
      <c r="A57" s="1">
        <v>44286</v>
      </c>
      <c r="B57" t="s">
        <v>14</v>
      </c>
      <c r="C57">
        <v>40</v>
      </c>
      <c r="D57" s="3">
        <v>5.2300000000000003E-3</v>
      </c>
      <c r="E57" s="2">
        <f t="shared" ref="E57:E62" si="5">SUM(C57*D57)</f>
        <v>0.2092</v>
      </c>
      <c r="F57" s="2">
        <f t="shared" si="4"/>
        <v>9698.5686199999982</v>
      </c>
    </row>
    <row r="58" spans="1:7" x14ac:dyDescent="0.25">
      <c r="A58" s="1">
        <v>44286</v>
      </c>
      <c r="B58" t="s">
        <v>15</v>
      </c>
      <c r="C58">
        <v>16</v>
      </c>
      <c r="D58" s="3">
        <v>5.2249999999999998E-2</v>
      </c>
      <c r="E58" s="2">
        <f t="shared" si="5"/>
        <v>0.83599999999999997</v>
      </c>
      <c r="F58" s="2">
        <f t="shared" si="4"/>
        <v>9697.7326199999989</v>
      </c>
    </row>
    <row r="59" spans="1:7" x14ac:dyDescent="0.25">
      <c r="A59" s="1">
        <v>44286</v>
      </c>
      <c r="B59" t="s">
        <v>16</v>
      </c>
      <c r="C59">
        <v>1048</v>
      </c>
      <c r="D59" s="3">
        <v>5.2300000000000003E-3</v>
      </c>
      <c r="E59" s="2">
        <f t="shared" si="5"/>
        <v>5.4810400000000001</v>
      </c>
      <c r="F59" s="2">
        <f t="shared" si="4"/>
        <v>9692.2515799999983</v>
      </c>
    </row>
    <row r="60" spans="1:7" x14ac:dyDescent="0.25">
      <c r="A60" s="1">
        <v>44286</v>
      </c>
      <c r="B60" t="s">
        <v>17</v>
      </c>
      <c r="C60">
        <v>316</v>
      </c>
      <c r="D60" s="3">
        <v>5.2249999999999998E-2</v>
      </c>
      <c r="E60" s="2">
        <f t="shared" si="5"/>
        <v>16.510999999999999</v>
      </c>
      <c r="F60" s="2">
        <f t="shared" si="4"/>
        <v>9675.7405799999979</v>
      </c>
    </row>
    <row r="61" spans="1:7" x14ac:dyDescent="0.25">
      <c r="A61" s="1">
        <v>44286</v>
      </c>
      <c r="B61" t="s">
        <v>18</v>
      </c>
      <c r="C61">
        <v>683</v>
      </c>
      <c r="D61" s="3">
        <v>5.2300000000000003E-3</v>
      </c>
      <c r="E61" s="2">
        <f t="shared" si="5"/>
        <v>3.5720900000000002</v>
      </c>
      <c r="F61" s="2">
        <f t="shared" si="4"/>
        <v>9672.1684899999982</v>
      </c>
    </row>
    <row r="62" spans="1:7" x14ac:dyDescent="0.25">
      <c r="A62" s="1">
        <v>44286</v>
      </c>
      <c r="B62" t="s">
        <v>19</v>
      </c>
      <c r="C62">
        <v>144</v>
      </c>
      <c r="D62" s="3">
        <v>5.2249999999999998E-2</v>
      </c>
      <c r="E62" s="2">
        <f t="shared" si="5"/>
        <v>7.524</v>
      </c>
      <c r="F62" s="2">
        <f t="shared" si="4"/>
        <v>9664.6444899999988</v>
      </c>
    </row>
    <row r="63" spans="1:7" x14ac:dyDescent="0.25">
      <c r="A63" s="1">
        <v>44286</v>
      </c>
      <c r="B63" t="s">
        <v>20</v>
      </c>
      <c r="C63">
        <v>0</v>
      </c>
      <c r="E63" s="2">
        <v>0</v>
      </c>
      <c r="F63" s="2">
        <f t="shared" si="4"/>
        <v>9664.6444899999988</v>
      </c>
    </row>
    <row r="64" spans="1:7" x14ac:dyDescent="0.25">
      <c r="A64" s="1">
        <v>44286</v>
      </c>
      <c r="B64" t="s">
        <v>45</v>
      </c>
      <c r="C64">
        <v>1</v>
      </c>
      <c r="D64" s="2">
        <v>10</v>
      </c>
      <c r="E64" s="2">
        <f>SUM(C64*D64)</f>
        <v>10</v>
      </c>
      <c r="F64" s="2">
        <f t="shared" si="4"/>
        <v>9654.6444899999988</v>
      </c>
    </row>
    <row r="65" spans="1:7" x14ac:dyDescent="0.25">
      <c r="A65" s="1">
        <v>44286</v>
      </c>
      <c r="B65" t="s">
        <v>21</v>
      </c>
      <c r="C65">
        <v>0</v>
      </c>
      <c r="D65" s="2">
        <v>0</v>
      </c>
      <c r="E65" s="2">
        <v>0</v>
      </c>
      <c r="F65" s="2">
        <f t="shared" si="4"/>
        <v>9654.6444899999988</v>
      </c>
    </row>
    <row r="66" spans="1:7" x14ac:dyDescent="0.25">
      <c r="A66" s="1">
        <v>44286</v>
      </c>
      <c r="B66" t="s">
        <v>22</v>
      </c>
      <c r="C66">
        <v>0</v>
      </c>
      <c r="D66" s="2">
        <v>0</v>
      </c>
      <c r="E66" s="2">
        <v>0</v>
      </c>
      <c r="F66" s="2">
        <f t="shared" si="4"/>
        <v>9654.6444899999988</v>
      </c>
    </row>
    <row r="67" spans="1:7" x14ac:dyDescent="0.25">
      <c r="A67" s="1">
        <v>44286</v>
      </c>
      <c r="B67" t="s">
        <v>23</v>
      </c>
      <c r="C67">
        <v>0</v>
      </c>
      <c r="D67" s="2">
        <v>0</v>
      </c>
      <c r="E67" s="2">
        <v>0</v>
      </c>
      <c r="F67" s="2">
        <f t="shared" si="4"/>
        <v>9654.6444899999988</v>
      </c>
    </row>
    <row r="68" spans="1:7" x14ac:dyDescent="0.25">
      <c r="A68" s="1">
        <v>44286</v>
      </c>
      <c r="B68" t="s">
        <v>25</v>
      </c>
      <c r="C68">
        <v>1</v>
      </c>
      <c r="D68" s="2">
        <v>45.16</v>
      </c>
      <c r="E68" s="2">
        <v>45.16</v>
      </c>
      <c r="F68" s="2">
        <f t="shared" si="4"/>
        <v>9609.4844899999989</v>
      </c>
    </row>
    <row r="70" spans="1:7" x14ac:dyDescent="0.25">
      <c r="B70" t="s">
        <v>44</v>
      </c>
    </row>
    <row r="72" spans="1:7" x14ac:dyDescent="0.25">
      <c r="A72" s="1">
        <v>44294</v>
      </c>
      <c r="B72" t="s">
        <v>48</v>
      </c>
      <c r="E72" s="2">
        <v>31.41</v>
      </c>
      <c r="F72" s="2">
        <f>SUM(F68-E72)</f>
        <v>9578.0744899999991</v>
      </c>
      <c r="G72" t="s">
        <v>46</v>
      </c>
    </row>
    <row r="73" spans="1:7" x14ac:dyDescent="0.25">
      <c r="A73" s="1">
        <v>44294</v>
      </c>
      <c r="B73" t="s">
        <v>49</v>
      </c>
      <c r="E73" s="2">
        <v>98.41</v>
      </c>
      <c r="F73" s="2">
        <f>SUM(F72-E73)</f>
        <v>9479.6644899999992</v>
      </c>
      <c r="G73" t="s">
        <v>47</v>
      </c>
    </row>
    <row r="74" spans="1:7" x14ac:dyDescent="0.25">
      <c r="A74" s="1">
        <v>44316</v>
      </c>
      <c r="B74" t="s">
        <v>13</v>
      </c>
      <c r="C74">
        <v>1</v>
      </c>
      <c r="D74" s="2">
        <v>350</v>
      </c>
      <c r="E74" s="2">
        <v>350</v>
      </c>
      <c r="F74" s="2">
        <f t="shared" ref="F74:F86" si="6">SUM(F73-E74)</f>
        <v>9129.6644899999992</v>
      </c>
    </row>
    <row r="75" spans="1:7" x14ac:dyDescent="0.25">
      <c r="A75" s="1">
        <v>44316</v>
      </c>
      <c r="B75" t="s">
        <v>14</v>
      </c>
      <c r="C75">
        <v>7</v>
      </c>
      <c r="D75" s="3">
        <v>5.2300000000000003E-3</v>
      </c>
      <c r="E75" s="2">
        <f t="shared" ref="E75:E80" si="7">SUM(C75*D75)</f>
        <v>3.6610000000000004E-2</v>
      </c>
      <c r="F75" s="2">
        <f t="shared" si="6"/>
        <v>9129.62788</v>
      </c>
    </row>
    <row r="76" spans="1:7" x14ac:dyDescent="0.25">
      <c r="A76" s="1">
        <v>44316</v>
      </c>
      <c r="B76" t="s">
        <v>15</v>
      </c>
      <c r="C76">
        <v>34</v>
      </c>
      <c r="D76" s="3">
        <v>5.2249999999999998E-2</v>
      </c>
      <c r="E76" s="2">
        <f t="shared" si="7"/>
        <v>1.7765</v>
      </c>
      <c r="F76" s="2">
        <f t="shared" si="6"/>
        <v>9127.8513800000001</v>
      </c>
    </row>
    <row r="77" spans="1:7" x14ac:dyDescent="0.25">
      <c r="A77" s="1">
        <v>44316</v>
      </c>
      <c r="B77" t="s">
        <v>16</v>
      </c>
      <c r="C77">
        <v>1324</v>
      </c>
      <c r="D77" s="3">
        <v>5.2300000000000003E-3</v>
      </c>
      <c r="E77" s="2">
        <f t="shared" si="7"/>
        <v>6.9245200000000002</v>
      </c>
      <c r="F77" s="2">
        <f t="shared" si="6"/>
        <v>9120.9268599999996</v>
      </c>
    </row>
    <row r="78" spans="1:7" x14ac:dyDescent="0.25">
      <c r="A78" s="1">
        <v>44316</v>
      </c>
      <c r="B78" t="s">
        <v>17</v>
      </c>
      <c r="C78">
        <v>279</v>
      </c>
      <c r="D78" s="3">
        <v>5.2249999999999998E-2</v>
      </c>
      <c r="E78" s="2">
        <f t="shared" si="7"/>
        <v>14.57775</v>
      </c>
      <c r="F78" s="2">
        <f t="shared" si="6"/>
        <v>9106.3491099999992</v>
      </c>
    </row>
    <row r="79" spans="1:7" x14ac:dyDescent="0.25">
      <c r="A79" s="1">
        <v>44316</v>
      </c>
      <c r="B79" t="s">
        <v>18</v>
      </c>
      <c r="C79">
        <v>149</v>
      </c>
      <c r="D79" s="3">
        <v>5.2300000000000003E-3</v>
      </c>
      <c r="E79" s="2">
        <f t="shared" si="7"/>
        <v>0.77927000000000002</v>
      </c>
      <c r="F79" s="2">
        <f t="shared" si="6"/>
        <v>9105.5698399999983</v>
      </c>
    </row>
    <row r="80" spans="1:7" x14ac:dyDescent="0.25">
      <c r="A80" s="1">
        <v>44316</v>
      </c>
      <c r="B80" t="s">
        <v>19</v>
      </c>
      <c r="C80">
        <v>40</v>
      </c>
      <c r="D80" s="3">
        <v>5.2249999999999998E-2</v>
      </c>
      <c r="E80" s="2">
        <f t="shared" si="7"/>
        <v>2.09</v>
      </c>
      <c r="F80" s="2">
        <f t="shared" si="6"/>
        <v>9103.4798399999981</v>
      </c>
    </row>
    <row r="81" spans="1:7" x14ac:dyDescent="0.25">
      <c r="A81" s="1">
        <v>44316</v>
      </c>
      <c r="B81" t="s">
        <v>20</v>
      </c>
      <c r="C81">
        <v>0</v>
      </c>
      <c r="E81" s="2">
        <v>0</v>
      </c>
      <c r="F81" s="2">
        <f t="shared" si="6"/>
        <v>9103.4798399999981</v>
      </c>
    </row>
    <row r="82" spans="1:7" x14ac:dyDescent="0.25">
      <c r="A82" s="1">
        <v>44316</v>
      </c>
      <c r="B82" t="s">
        <v>33</v>
      </c>
      <c r="C82">
        <v>0</v>
      </c>
      <c r="D82" s="2">
        <v>0</v>
      </c>
      <c r="E82" s="2">
        <v>0</v>
      </c>
      <c r="F82" s="2">
        <f t="shared" si="6"/>
        <v>9103.4798399999981</v>
      </c>
    </row>
    <row r="83" spans="1:7" x14ac:dyDescent="0.25">
      <c r="A83" s="1">
        <v>44316</v>
      </c>
      <c r="B83" t="s">
        <v>21</v>
      </c>
      <c r="C83">
        <v>2</v>
      </c>
      <c r="D83" s="2">
        <v>0</v>
      </c>
      <c r="E83" s="2">
        <v>0</v>
      </c>
      <c r="F83" s="2">
        <f t="shared" si="6"/>
        <v>9103.4798399999981</v>
      </c>
    </row>
    <row r="84" spans="1:7" x14ac:dyDescent="0.25">
      <c r="A84" s="1">
        <v>44316</v>
      </c>
      <c r="B84" t="s">
        <v>22</v>
      </c>
      <c r="C84">
        <v>0</v>
      </c>
      <c r="D84" s="2">
        <v>0</v>
      </c>
      <c r="E84" s="2">
        <v>0</v>
      </c>
      <c r="F84" s="2">
        <f t="shared" si="6"/>
        <v>9103.4798399999981</v>
      </c>
    </row>
    <row r="85" spans="1:7" x14ac:dyDescent="0.25">
      <c r="A85" s="1">
        <v>44316</v>
      </c>
      <c r="B85" t="s">
        <v>23</v>
      </c>
      <c r="C85">
        <v>0</v>
      </c>
      <c r="D85" s="2">
        <v>0</v>
      </c>
      <c r="E85" s="2">
        <v>0</v>
      </c>
      <c r="F85" s="2">
        <f t="shared" si="6"/>
        <v>9103.4798399999981</v>
      </c>
    </row>
    <row r="86" spans="1:7" x14ac:dyDescent="0.25">
      <c r="A86" s="1">
        <v>44316</v>
      </c>
      <c r="B86" t="s">
        <v>25</v>
      </c>
      <c r="C86">
        <v>1</v>
      </c>
      <c r="D86" s="2">
        <v>45.16</v>
      </c>
      <c r="E86" s="2">
        <v>45.16</v>
      </c>
      <c r="F86" s="2">
        <f t="shared" si="6"/>
        <v>9058.3198399999983</v>
      </c>
    </row>
    <row r="88" spans="1:7" x14ac:dyDescent="0.25">
      <c r="B88" t="s">
        <v>50</v>
      </c>
    </row>
    <row r="90" spans="1:7" x14ac:dyDescent="0.25">
      <c r="A90" s="1">
        <v>44322</v>
      </c>
      <c r="B90" t="s">
        <v>53</v>
      </c>
      <c r="E90" s="2">
        <v>98.41</v>
      </c>
      <c r="F90" s="2">
        <f>SUM(F86-E90)</f>
        <v>8959.9098399999984</v>
      </c>
      <c r="G90" t="s">
        <v>52</v>
      </c>
    </row>
    <row r="91" spans="1:7" x14ac:dyDescent="0.25">
      <c r="A91" s="1">
        <v>44347</v>
      </c>
      <c r="B91" t="s">
        <v>13</v>
      </c>
      <c r="C91">
        <v>1</v>
      </c>
      <c r="D91" s="2">
        <v>350</v>
      </c>
      <c r="E91" s="2">
        <v>350</v>
      </c>
      <c r="F91" s="2">
        <f>SUM(F90-E91)</f>
        <v>8609.9098399999984</v>
      </c>
    </row>
    <row r="92" spans="1:7" x14ac:dyDescent="0.25">
      <c r="A92" s="1">
        <v>44347</v>
      </c>
      <c r="B92" t="s">
        <v>14</v>
      </c>
      <c r="C92">
        <v>46</v>
      </c>
      <c r="D92" s="3">
        <v>5.2300000000000003E-3</v>
      </c>
      <c r="E92" s="2">
        <f t="shared" ref="E92:E97" si="8">SUM(C92*D92)</f>
        <v>0.24058000000000002</v>
      </c>
      <c r="F92" s="2">
        <f t="shared" ref="F92:F103" si="9">SUM(F91-E92)</f>
        <v>8609.6692599999988</v>
      </c>
    </row>
    <row r="93" spans="1:7" x14ac:dyDescent="0.25">
      <c r="A93" s="1">
        <v>44347</v>
      </c>
      <c r="B93" t="s">
        <v>15</v>
      </c>
      <c r="C93">
        <v>0</v>
      </c>
      <c r="D93" s="3">
        <v>5.2249999999999998E-2</v>
      </c>
      <c r="E93" s="2">
        <f t="shared" si="8"/>
        <v>0</v>
      </c>
      <c r="F93" s="2">
        <f t="shared" si="9"/>
        <v>8609.6692599999988</v>
      </c>
    </row>
    <row r="94" spans="1:7" x14ac:dyDescent="0.25">
      <c r="A94" s="1">
        <v>44347</v>
      </c>
      <c r="B94" t="s">
        <v>16</v>
      </c>
      <c r="C94">
        <v>800</v>
      </c>
      <c r="D94" s="3">
        <v>5.2300000000000003E-3</v>
      </c>
      <c r="E94" s="2">
        <f t="shared" si="8"/>
        <v>4.1840000000000002</v>
      </c>
      <c r="F94" s="2">
        <f t="shared" si="9"/>
        <v>8605.4852599999995</v>
      </c>
    </row>
    <row r="95" spans="1:7" x14ac:dyDescent="0.25">
      <c r="A95" s="1">
        <v>44347</v>
      </c>
      <c r="B95" t="s">
        <v>17</v>
      </c>
      <c r="C95">
        <v>161</v>
      </c>
      <c r="D95" s="3">
        <v>5.2249999999999998E-2</v>
      </c>
      <c r="E95" s="2">
        <f t="shared" si="8"/>
        <v>8.4122500000000002</v>
      </c>
      <c r="F95" s="2">
        <f t="shared" si="9"/>
        <v>8597.0730100000001</v>
      </c>
    </row>
    <row r="96" spans="1:7" x14ac:dyDescent="0.25">
      <c r="A96" s="1">
        <v>44347</v>
      </c>
      <c r="B96" t="s">
        <v>18</v>
      </c>
      <c r="C96">
        <v>289</v>
      </c>
      <c r="D96" s="3">
        <v>5.2300000000000003E-3</v>
      </c>
      <c r="E96" s="2">
        <f t="shared" si="8"/>
        <v>1.5114700000000001</v>
      </c>
      <c r="F96" s="2">
        <f t="shared" si="9"/>
        <v>8595.5615400000006</v>
      </c>
    </row>
    <row r="97" spans="1:7" x14ac:dyDescent="0.25">
      <c r="A97" s="1">
        <v>44347</v>
      </c>
      <c r="B97" t="s">
        <v>19</v>
      </c>
      <c r="C97">
        <v>195</v>
      </c>
      <c r="D97" s="3">
        <v>5.2249999999999998E-2</v>
      </c>
      <c r="E97" s="2">
        <f t="shared" si="8"/>
        <v>10.188749999999999</v>
      </c>
      <c r="F97" s="2">
        <f t="shared" si="9"/>
        <v>8585.3727900000013</v>
      </c>
    </row>
    <row r="98" spans="1:7" x14ac:dyDescent="0.25">
      <c r="A98" s="1">
        <v>44347</v>
      </c>
      <c r="B98" t="s">
        <v>20</v>
      </c>
      <c r="C98">
        <v>1</v>
      </c>
      <c r="E98" s="2">
        <v>0.51</v>
      </c>
      <c r="F98" s="2">
        <f t="shared" si="9"/>
        <v>8584.862790000001</v>
      </c>
    </row>
    <row r="99" spans="1:7" x14ac:dyDescent="0.25">
      <c r="A99" s="1">
        <v>44347</v>
      </c>
      <c r="B99" t="s">
        <v>55</v>
      </c>
      <c r="C99">
        <v>1</v>
      </c>
      <c r="D99" s="2">
        <v>10</v>
      </c>
      <c r="E99" s="2">
        <f>SUM(C99*D99)</f>
        <v>10</v>
      </c>
      <c r="F99" s="2">
        <f t="shared" si="9"/>
        <v>8574.862790000001</v>
      </c>
    </row>
    <row r="100" spans="1:7" x14ac:dyDescent="0.25">
      <c r="A100" s="1">
        <v>44347</v>
      </c>
      <c r="B100" t="s">
        <v>21</v>
      </c>
      <c r="C100">
        <v>0</v>
      </c>
      <c r="D100" s="2">
        <v>0</v>
      </c>
      <c r="E100" s="2">
        <v>0</v>
      </c>
      <c r="F100" s="2">
        <f t="shared" si="9"/>
        <v>8574.862790000001</v>
      </c>
    </row>
    <row r="101" spans="1:7" x14ac:dyDescent="0.25">
      <c r="A101" s="1">
        <v>44347</v>
      </c>
      <c r="B101" t="s">
        <v>22</v>
      </c>
      <c r="C101">
        <v>0</v>
      </c>
      <c r="D101" s="2">
        <v>0</v>
      </c>
      <c r="E101" s="2">
        <v>0</v>
      </c>
      <c r="F101" s="2">
        <f t="shared" si="9"/>
        <v>8574.862790000001</v>
      </c>
    </row>
    <row r="102" spans="1:7" x14ac:dyDescent="0.25">
      <c r="A102" s="1">
        <v>44347</v>
      </c>
      <c r="B102" t="s">
        <v>23</v>
      </c>
      <c r="C102">
        <v>0</v>
      </c>
      <c r="D102" s="2">
        <v>0</v>
      </c>
      <c r="E102" s="2">
        <v>0</v>
      </c>
      <c r="F102" s="2">
        <f t="shared" si="9"/>
        <v>8574.862790000001</v>
      </c>
    </row>
    <row r="103" spans="1:7" x14ac:dyDescent="0.25">
      <c r="A103" s="1">
        <v>44347</v>
      </c>
      <c r="B103" t="s">
        <v>25</v>
      </c>
      <c r="C103">
        <v>1</v>
      </c>
      <c r="D103" s="2">
        <v>45.16</v>
      </c>
      <c r="E103" s="2">
        <v>45.16</v>
      </c>
      <c r="F103" s="2">
        <f t="shared" si="9"/>
        <v>8529.7027900000012</v>
      </c>
    </row>
    <row r="105" spans="1:7" x14ac:dyDescent="0.25">
      <c r="B105" t="s">
        <v>54</v>
      </c>
    </row>
    <row r="107" spans="1:7" x14ac:dyDescent="0.25">
      <c r="A107" s="1">
        <v>44364</v>
      </c>
      <c r="B107" t="s">
        <v>56</v>
      </c>
      <c r="C107">
        <v>1</v>
      </c>
      <c r="D107" s="2">
        <v>14.99</v>
      </c>
      <c r="E107" s="2">
        <v>14.99</v>
      </c>
      <c r="F107" s="2">
        <f>SUM(F103-E107)</f>
        <v>8514.7127900000014</v>
      </c>
    </row>
    <row r="108" spans="1:7" x14ac:dyDescent="0.25">
      <c r="A108" s="1">
        <v>44364</v>
      </c>
      <c r="B108" t="s">
        <v>57</v>
      </c>
      <c r="C108">
        <v>200</v>
      </c>
      <c r="D108" s="2">
        <v>0.75</v>
      </c>
      <c r="E108" s="2">
        <f>SUM(C108*D108)</f>
        <v>150</v>
      </c>
      <c r="F108" s="2">
        <f>SUM(F107-E108)</f>
        <v>8364.7127900000014</v>
      </c>
    </row>
    <row r="109" spans="1:7" x14ac:dyDescent="0.25">
      <c r="A109" s="1">
        <v>44364</v>
      </c>
      <c r="B109" t="s">
        <v>10</v>
      </c>
      <c r="C109">
        <v>60</v>
      </c>
      <c r="D109" s="2">
        <v>3.7</v>
      </c>
      <c r="E109" s="2">
        <f>+SUM(C109*D109)</f>
        <v>222</v>
      </c>
      <c r="F109" s="2">
        <f t="shared" ref="F109:F129" si="10">SUM(F108-E109)</f>
        <v>8142.7127900000014</v>
      </c>
    </row>
    <row r="110" spans="1:7" x14ac:dyDescent="0.25">
      <c r="A110" s="1">
        <v>44364</v>
      </c>
      <c r="B110" t="s">
        <v>11</v>
      </c>
      <c r="C110">
        <v>1</v>
      </c>
      <c r="D110" s="2">
        <v>3.7</v>
      </c>
      <c r="E110" s="2">
        <v>3.7</v>
      </c>
      <c r="F110" s="2">
        <f t="shared" si="10"/>
        <v>8139.0127900000016</v>
      </c>
    </row>
    <row r="111" spans="1:7" x14ac:dyDescent="0.25">
      <c r="A111" s="1">
        <v>44365</v>
      </c>
      <c r="B111" t="s">
        <v>59</v>
      </c>
      <c r="E111" s="2">
        <v>118.22</v>
      </c>
      <c r="F111" s="2">
        <f t="shared" si="10"/>
        <v>8020.7927900000013</v>
      </c>
      <c r="G111" t="s">
        <v>58</v>
      </c>
    </row>
    <row r="112" spans="1:7" x14ac:dyDescent="0.25">
      <c r="A112" s="1">
        <v>44365</v>
      </c>
      <c r="B112" t="s">
        <v>60</v>
      </c>
      <c r="E112" s="2">
        <v>13.47</v>
      </c>
      <c r="F112" s="2">
        <f t="shared" si="10"/>
        <v>8007.3227900000011</v>
      </c>
      <c r="G112" t="s">
        <v>58</v>
      </c>
    </row>
    <row r="113" spans="1:7" x14ac:dyDescent="0.25">
      <c r="A113" s="1">
        <v>44365</v>
      </c>
      <c r="B113" t="s">
        <v>61</v>
      </c>
      <c r="E113" s="2">
        <v>503.88</v>
      </c>
      <c r="F113" s="2">
        <f t="shared" si="10"/>
        <v>7503.442790000001</v>
      </c>
      <c r="G113" t="s">
        <v>58</v>
      </c>
    </row>
    <row r="114" spans="1:7" x14ac:dyDescent="0.25">
      <c r="A114" s="1">
        <v>44365</v>
      </c>
      <c r="B114" t="s">
        <v>62</v>
      </c>
      <c r="E114" s="2">
        <v>49.59</v>
      </c>
      <c r="F114" s="2">
        <f t="shared" si="10"/>
        <v>7453.8527900000008</v>
      </c>
      <c r="G114" t="s">
        <v>58</v>
      </c>
    </row>
    <row r="115" spans="1:7" x14ac:dyDescent="0.25">
      <c r="A115" s="1">
        <v>44365</v>
      </c>
      <c r="B115" t="s">
        <v>64</v>
      </c>
      <c r="E115" s="2">
        <v>464.5</v>
      </c>
      <c r="F115" s="2">
        <f t="shared" si="10"/>
        <v>6989.3527900000008</v>
      </c>
      <c r="G115" t="s">
        <v>63</v>
      </c>
    </row>
    <row r="116" spans="1:7" x14ac:dyDescent="0.25">
      <c r="A116" s="1">
        <v>44365</v>
      </c>
      <c r="B116" t="s">
        <v>65</v>
      </c>
      <c r="E116" s="2">
        <v>464.5</v>
      </c>
      <c r="F116" s="2">
        <f t="shared" si="10"/>
        <v>6524.8527900000008</v>
      </c>
      <c r="G116" t="s">
        <v>63</v>
      </c>
    </row>
    <row r="117" spans="1:7" x14ac:dyDescent="0.25">
      <c r="A117" s="1">
        <v>44377</v>
      </c>
      <c r="B117" t="s">
        <v>13</v>
      </c>
      <c r="C117">
        <v>1</v>
      </c>
      <c r="D117" s="2">
        <v>350</v>
      </c>
      <c r="E117" s="2">
        <v>350</v>
      </c>
      <c r="F117" s="2">
        <f t="shared" si="10"/>
        <v>6174.8527900000008</v>
      </c>
    </row>
    <row r="118" spans="1:7" x14ac:dyDescent="0.25">
      <c r="A118" s="1">
        <v>44377</v>
      </c>
      <c r="B118" t="s">
        <v>14</v>
      </c>
      <c r="C118">
        <v>1</v>
      </c>
      <c r="D118" s="3">
        <v>5.2300000000000003E-3</v>
      </c>
      <c r="E118" s="2">
        <f t="shared" ref="E118:E123" si="11">SUM(C118*D118)</f>
        <v>5.2300000000000003E-3</v>
      </c>
      <c r="F118" s="2">
        <f t="shared" si="10"/>
        <v>6174.8475600000011</v>
      </c>
    </row>
    <row r="119" spans="1:7" x14ac:dyDescent="0.25">
      <c r="A119" s="1">
        <v>44377</v>
      </c>
      <c r="B119" t="s">
        <v>15</v>
      </c>
      <c r="C119">
        <v>2</v>
      </c>
      <c r="D119" s="3">
        <v>5.2249999999999998E-2</v>
      </c>
      <c r="E119" s="2">
        <f t="shared" si="11"/>
        <v>0.1045</v>
      </c>
      <c r="F119" s="2">
        <f t="shared" si="10"/>
        <v>6174.7430600000007</v>
      </c>
    </row>
    <row r="120" spans="1:7" x14ac:dyDescent="0.25">
      <c r="A120" s="1">
        <v>44377</v>
      </c>
      <c r="B120" t="s">
        <v>16</v>
      </c>
      <c r="C120">
        <v>1823</v>
      </c>
      <c r="D120" s="3">
        <v>5.2300000000000003E-3</v>
      </c>
      <c r="E120" s="2">
        <f t="shared" si="11"/>
        <v>9.5342900000000004</v>
      </c>
      <c r="F120" s="2">
        <f t="shared" si="10"/>
        <v>6165.2087700000011</v>
      </c>
    </row>
    <row r="121" spans="1:7" x14ac:dyDescent="0.25">
      <c r="A121" s="1">
        <v>44377</v>
      </c>
      <c r="B121" t="s">
        <v>17</v>
      </c>
      <c r="C121">
        <v>155</v>
      </c>
      <c r="D121" s="3">
        <v>5.2249999999999998E-2</v>
      </c>
      <c r="E121" s="2">
        <f t="shared" si="11"/>
        <v>8.098749999999999</v>
      </c>
      <c r="F121" s="2">
        <f t="shared" si="10"/>
        <v>6157.110020000001</v>
      </c>
    </row>
    <row r="122" spans="1:7" x14ac:dyDescent="0.25">
      <c r="A122" s="1">
        <v>44377</v>
      </c>
      <c r="B122" t="s">
        <v>18</v>
      </c>
      <c r="C122">
        <v>807</v>
      </c>
      <c r="D122" s="3">
        <v>5.2300000000000003E-3</v>
      </c>
      <c r="E122" s="2">
        <f t="shared" si="11"/>
        <v>4.2206100000000006</v>
      </c>
      <c r="F122" s="2">
        <f t="shared" si="10"/>
        <v>6152.8894100000007</v>
      </c>
    </row>
    <row r="123" spans="1:7" x14ac:dyDescent="0.25">
      <c r="A123" s="1">
        <v>44377</v>
      </c>
      <c r="B123" t="s">
        <v>19</v>
      </c>
      <c r="C123">
        <v>174</v>
      </c>
      <c r="D123" s="3">
        <v>5.2249999999999998E-2</v>
      </c>
      <c r="E123" s="2">
        <f t="shared" si="11"/>
        <v>9.0914999999999999</v>
      </c>
      <c r="F123" s="2">
        <f t="shared" si="10"/>
        <v>6143.7979100000002</v>
      </c>
    </row>
    <row r="124" spans="1:7" x14ac:dyDescent="0.25">
      <c r="A124" s="1">
        <v>44377</v>
      </c>
      <c r="B124" t="s">
        <v>20</v>
      </c>
      <c r="C124">
        <v>0</v>
      </c>
      <c r="E124" s="2">
        <v>0</v>
      </c>
      <c r="F124" s="2">
        <f t="shared" si="10"/>
        <v>6143.7979100000002</v>
      </c>
    </row>
    <row r="125" spans="1:7" x14ac:dyDescent="0.25">
      <c r="A125" s="1">
        <v>44377</v>
      </c>
      <c r="B125" t="s">
        <v>67</v>
      </c>
      <c r="C125">
        <v>1</v>
      </c>
      <c r="D125" s="2">
        <v>10</v>
      </c>
      <c r="E125" s="2">
        <f>SUM(C125*D125)</f>
        <v>10</v>
      </c>
      <c r="F125" s="2">
        <f t="shared" si="10"/>
        <v>6133.7979100000002</v>
      </c>
    </row>
    <row r="126" spans="1:7" x14ac:dyDescent="0.25">
      <c r="A126" s="1">
        <v>44377</v>
      </c>
      <c r="B126" t="s">
        <v>21</v>
      </c>
      <c r="C126">
        <v>0</v>
      </c>
      <c r="D126" s="2">
        <v>0</v>
      </c>
      <c r="E126" s="2">
        <v>0</v>
      </c>
      <c r="F126" s="2">
        <f t="shared" si="10"/>
        <v>6133.7979100000002</v>
      </c>
    </row>
    <row r="127" spans="1:7" x14ac:dyDescent="0.25">
      <c r="A127" s="1">
        <v>44377</v>
      </c>
      <c r="B127" t="s">
        <v>22</v>
      </c>
      <c r="C127">
        <v>0</v>
      </c>
      <c r="D127" s="2">
        <v>0</v>
      </c>
      <c r="E127" s="2">
        <v>0</v>
      </c>
      <c r="F127" s="2">
        <f t="shared" si="10"/>
        <v>6133.7979100000002</v>
      </c>
    </row>
    <row r="128" spans="1:7" x14ac:dyDescent="0.25">
      <c r="A128" s="1">
        <v>44377</v>
      </c>
      <c r="B128" t="s">
        <v>23</v>
      </c>
      <c r="C128">
        <v>0</v>
      </c>
      <c r="D128" s="2">
        <v>0</v>
      </c>
      <c r="E128" s="2">
        <v>0</v>
      </c>
      <c r="F128" s="2">
        <f t="shared" si="10"/>
        <v>6133.7979100000002</v>
      </c>
    </row>
    <row r="129" spans="1:6" x14ac:dyDescent="0.25">
      <c r="A129" s="1">
        <v>44377</v>
      </c>
      <c r="B129" t="s">
        <v>25</v>
      </c>
      <c r="C129">
        <v>1</v>
      </c>
      <c r="D129" s="2">
        <v>45.15</v>
      </c>
      <c r="E129" s="2">
        <v>45.15</v>
      </c>
      <c r="F129" s="2">
        <f t="shared" si="10"/>
        <v>6088.6479100000006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2020-12-23T20:41:41Z</dcterms:created>
  <dcterms:modified xsi:type="dcterms:W3CDTF">2021-07-23T21:22:09Z</dcterms:modified>
</cp:coreProperties>
</file>