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ortijas\Documents\Marcus' Docs\Expenditure Reports\FY2023-2024\"/>
    </mc:Choice>
  </mc:AlternateContent>
  <bookViews>
    <workbookView xWindow="0" yWindow="0" windowWidth="23040" windowHeight="9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6" i="1" l="1"/>
  <c r="E215" i="1"/>
  <c r="E214" i="1"/>
  <c r="E213" i="1"/>
  <c r="E212" i="1"/>
  <c r="E211" i="1"/>
  <c r="E191" i="1" l="1"/>
  <c r="E190" i="1"/>
  <c r="E189" i="1"/>
  <c r="E188" i="1"/>
  <c r="E187" i="1"/>
  <c r="E186" i="1"/>
  <c r="E171" i="1" l="1"/>
  <c r="E170" i="1"/>
  <c r="E169" i="1"/>
  <c r="E168" i="1"/>
  <c r="E167" i="1"/>
  <c r="E166" i="1"/>
  <c r="E151" i="1" l="1"/>
  <c r="E150" i="1"/>
  <c r="E149" i="1"/>
  <c r="E148" i="1"/>
  <c r="E147" i="1"/>
  <c r="E146" i="1"/>
  <c r="E128" i="1" l="1"/>
  <c r="E127" i="1"/>
  <c r="E126" i="1"/>
  <c r="E125" i="1"/>
  <c r="E124" i="1"/>
  <c r="E123" i="1"/>
  <c r="E97" i="1" l="1"/>
  <c r="E96" i="1"/>
  <c r="E95" i="1"/>
  <c r="E94" i="1"/>
  <c r="E93" i="1"/>
  <c r="E92" i="1"/>
  <c r="E73" i="1" l="1"/>
  <c r="E72" i="1"/>
  <c r="E71" i="1"/>
  <c r="E70" i="1"/>
  <c r="E69" i="1"/>
  <c r="E68" i="1"/>
  <c r="E44" i="1" l="1"/>
  <c r="E43" i="1"/>
  <c r="E42" i="1"/>
  <c r="E41" i="1"/>
  <c r="E40" i="1"/>
  <c r="E39" i="1"/>
  <c r="E19" i="1" l="1"/>
  <c r="E18" i="1"/>
  <c r="E17" i="1"/>
  <c r="E16" i="1"/>
  <c r="E15" i="1"/>
  <c r="E14" i="1"/>
  <c r="F11" i="1" l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6" i="1" s="1"/>
  <c r="F227" i="1" s="1"/>
  <c r="F228" i="1" s="1"/>
  <c r="F229" i="1" s="1"/>
  <c r="F230" i="1" s="1"/>
  <c r="F231" i="1" s="1"/>
</calcChain>
</file>

<file path=xl/sharedStrings.xml><?xml version="1.0" encoding="utf-8"?>
<sst xmlns="http://schemas.openxmlformats.org/spreadsheetml/2006/main" count="298" uniqueCount="176">
  <si>
    <t>Date</t>
  </si>
  <si>
    <t>Description</t>
  </si>
  <si>
    <t>Quantity</t>
  </si>
  <si>
    <t>Unit Cost</t>
  </si>
  <si>
    <t>Total Cost</t>
  </si>
  <si>
    <t>Balance</t>
  </si>
  <si>
    <t>Ref. No.</t>
  </si>
  <si>
    <t>Annual Allotment for Fiscal Year 2024</t>
  </si>
  <si>
    <r>
      <t xml:space="preserve">Expenses for </t>
    </r>
    <r>
      <rPr>
        <b/>
        <sz val="11"/>
        <color theme="1"/>
        <rFont val="Calibri"/>
        <family val="2"/>
        <scheme val="minor"/>
      </rPr>
      <t>July 2023</t>
    </r>
  </si>
  <si>
    <t>District 3 Councilmember Esther Kiaaina</t>
  </si>
  <si>
    <t>24 - 1</t>
  </si>
  <si>
    <t>3 leis for HFD Commendation Ceremony on 6/16/23 at 10:00 am at Mission Memorial</t>
  </si>
  <si>
    <t>24 - 13</t>
  </si>
  <si>
    <t>Mailchimp for July 2023</t>
  </si>
  <si>
    <t>CAR ALLOWANCE; Monthly</t>
  </si>
  <si>
    <t>COPIES; Xerox front black &amp; white</t>
  </si>
  <si>
    <t>COPIES; Xerox front color</t>
  </si>
  <si>
    <t>COPIES; Xerox back black &amp; white</t>
  </si>
  <si>
    <t>COPIES; Xerox back color</t>
  </si>
  <si>
    <t>COPIES; Xerox 3rd floor black &amp; white</t>
  </si>
  <si>
    <t>COPIES; Xerox 3rd floor color</t>
  </si>
  <si>
    <t>POSTAGE; Monthly</t>
  </si>
  <si>
    <t>PRINTING; Monthly</t>
  </si>
  <si>
    <t>HONORARY CERTIFICATES; 1st 60 no charge</t>
  </si>
  <si>
    <t>PHOTOS; Monthly</t>
  </si>
  <si>
    <t>MOBILE HOTSPOT DEVICE; None</t>
  </si>
  <si>
    <t>CELLULAR; E. Kia'aina</t>
  </si>
  <si>
    <r>
      <t xml:space="preserve">Expenses for </t>
    </r>
    <r>
      <rPr>
        <b/>
        <sz val="11"/>
        <color theme="1"/>
        <rFont val="Calibri"/>
        <family val="2"/>
        <scheme val="minor"/>
      </rPr>
      <t>August 2023</t>
    </r>
  </si>
  <si>
    <t>24 - 30</t>
  </si>
  <si>
    <t>Energy bars, bottled water, wipes &amp; bananas for rent &amp; utility help for new applicants program</t>
  </si>
  <si>
    <t>24 - 34</t>
  </si>
  <si>
    <t>24 - 35</t>
  </si>
  <si>
    <r>
      <t xml:space="preserve">Expenses for </t>
    </r>
    <r>
      <rPr>
        <b/>
        <sz val="11"/>
        <color theme="1"/>
        <rFont val="Calibri"/>
        <family val="2"/>
        <scheme val="minor"/>
      </rPr>
      <t>September 2023</t>
    </r>
  </si>
  <si>
    <t>INTENT TO TRAVEL 2023 HSAC Annual Conference Kauai, HI 9/21 - 22/23</t>
  </si>
  <si>
    <t>INTENT TO TRAVEL 2023 HSAC Annual Conference Kauai, HI 9/21 - 22/23 J. Doane</t>
  </si>
  <si>
    <t>24 - 62</t>
  </si>
  <si>
    <t>24 - 63</t>
  </si>
  <si>
    <t>24 - 66</t>
  </si>
  <si>
    <t>Bottled water &amp; chips for Waimanalo Invasive Species Meeting</t>
  </si>
  <si>
    <t>24 - 67</t>
  </si>
  <si>
    <t>REGISTRATION 2023 HSAC Annual Conference Kauai, HI 9/21 - 22/23 J. Doane</t>
  </si>
  <si>
    <t>24 - 69</t>
  </si>
  <si>
    <t>24 - 70</t>
  </si>
  <si>
    <t>AIRFARE 2023 HSAC Annual Conference Kauai, HI 9/21 - 22/23</t>
  </si>
  <si>
    <t>AIRFARE 2023 HSAC Annual Conference Kauai, HI 9/21 - 22/23 J. Doane</t>
  </si>
  <si>
    <t>24 - 71</t>
  </si>
  <si>
    <t>5 picture frames for Honorary Certificates</t>
  </si>
  <si>
    <t>24 - 83</t>
  </si>
  <si>
    <t>24 - 84</t>
  </si>
  <si>
    <t>24 - 85</t>
  </si>
  <si>
    <t>Mailchimp for August 2023</t>
  </si>
  <si>
    <t>Bottled water &amp; chips for Windward Dog Park Hui</t>
  </si>
  <si>
    <r>
      <t xml:space="preserve">Expenses for </t>
    </r>
    <r>
      <rPr>
        <b/>
        <sz val="11"/>
        <color theme="1"/>
        <rFont val="Calibri"/>
        <family val="2"/>
        <scheme val="minor"/>
      </rPr>
      <t>October 2023</t>
    </r>
  </si>
  <si>
    <t>24 - 102</t>
  </si>
  <si>
    <t>24 - 103</t>
  </si>
  <si>
    <t>24 - 104</t>
  </si>
  <si>
    <t>Lei for eternal flame in front of Honolulu Hale for 9/11  Mayor's Remembrance Walk</t>
  </si>
  <si>
    <t>REGISTRATION 2023 HCPO Turning the Tide 9/6 - 8/23</t>
  </si>
  <si>
    <t>REGISTRATION 2023 HCPO Turning the Tide 9/6 - 8/23 J. Doane</t>
  </si>
  <si>
    <t>24 - 109</t>
  </si>
  <si>
    <t>Kailua Intermediate School rental for Kalapawai Roundabout on 9/18/23 at 6:00 pm</t>
  </si>
  <si>
    <t>24 - 110</t>
  </si>
  <si>
    <t>Bottled water for Kalapawai Roundabout Project Inprovements on 9/18/23 at 6:00 pm</t>
  </si>
  <si>
    <t>24 - 116</t>
  </si>
  <si>
    <t>TRANSPORTATION 2023 HSAC Annual Conference Kauai, HI 9/21 - 22/23</t>
  </si>
  <si>
    <t>24 - 121</t>
  </si>
  <si>
    <t>2 18 x 24 Aloha Festival magnets</t>
  </si>
  <si>
    <t>24 - 135</t>
  </si>
  <si>
    <t>Mailchimp for September 2023</t>
  </si>
  <si>
    <t>Mailchimp for October 2023</t>
  </si>
  <si>
    <t>24 - 136</t>
  </si>
  <si>
    <t>INTENT TO TRAVEL 2023 HSAC Annual Conference Kauai, HI 9/21 - 22/23 (see ACA 24 - 62)</t>
  </si>
  <si>
    <t>COMPLETED TRAVEL 2023 HSAC Annual Conference Kauai, HI 9/21 - 22/23</t>
  </si>
  <si>
    <t>24 - 143</t>
  </si>
  <si>
    <t>INTENT TO TRAVEL 2023 HSAC Annual Conference Kauai, HI 9/21 - 22/23 J. Doane (see ACA 24 - 63)</t>
  </si>
  <si>
    <t>COMPLETED TRAVEL 2023 HSAC Annual Conference Kauai, HI 9/21 - 22/23 J. Doane</t>
  </si>
  <si>
    <t>24 - 144</t>
  </si>
  <si>
    <t>24 - 147</t>
  </si>
  <si>
    <t>24 - 150</t>
  </si>
  <si>
    <t>Split cost for Ben Parker Elementary School for Little Fire Ant Town Hall on 9/20/23 6:00 pm</t>
  </si>
  <si>
    <r>
      <t xml:space="preserve">Expenses for </t>
    </r>
    <r>
      <rPr>
        <b/>
        <sz val="11"/>
        <color theme="1"/>
        <rFont val="Calibri"/>
        <family val="2"/>
        <scheme val="minor"/>
      </rPr>
      <t>November 2023</t>
    </r>
  </si>
  <si>
    <t>PRINTING; Business cards E. Kiaaina</t>
  </si>
  <si>
    <t>24 - 177</t>
  </si>
  <si>
    <t>Mailchimp for November 2023</t>
  </si>
  <si>
    <t>24 - 182</t>
  </si>
  <si>
    <t>24 - 183</t>
  </si>
  <si>
    <t>INTENT TO TRAVEL 2023 Native Hawaiian Convention Maui, HI 11/14 - 17/23</t>
  </si>
  <si>
    <t>INTENT TO TRAVEL 2023 Native Hawaiian Convention Maui, HI 11/14 - 17/23 J. Doane</t>
  </si>
  <si>
    <t>REGISTRATION 2023 Native Hawaiian Convention Maui, HI 11/14 - 17/23</t>
  </si>
  <si>
    <t>REGISTRATION 2023 Native Hawaiian Convention Maui, HI 11/14 - 17/23 J. Doane</t>
  </si>
  <si>
    <t>24 - 184</t>
  </si>
  <si>
    <t>24 - 185</t>
  </si>
  <si>
    <t>INTENT TO TRAVEL 2023 Maui Economic Recovery Efforts Washington, D.C. 10/23 - 25/23</t>
  </si>
  <si>
    <t>INTENT TO TRAVEL 2023 Maui Economic Recovery Efforts Washington, D.C. 10/23 - 25/23 J. Doane</t>
  </si>
  <si>
    <t>24 - 186</t>
  </si>
  <si>
    <t>24 - 187</t>
  </si>
  <si>
    <t>INTENT TO TRAVEL 2023 Maui Economic Recovery Efforts Washington, D.C. 10/23 - 25/23 (see ACA 24 - 186)</t>
  </si>
  <si>
    <t>COMPLETED TRAVEL 2023 Maui Economic Recovery Efforts Washington, D.C. 10/23 - 25/23</t>
  </si>
  <si>
    <t>24 - 189</t>
  </si>
  <si>
    <t>INTENT TO TRAVEL 2023 Maui Economic Recovery Efforts Washington, D.C. 10/23 - 25/23 J. Doane (see ACA 24 - 187)</t>
  </si>
  <si>
    <t>COMPLETED TRAVEL 2023 Maui Economic Recovery Efforts Washington, D.C. 10/23 - 25/23 J. Doane</t>
  </si>
  <si>
    <t>24 - 190</t>
  </si>
  <si>
    <r>
      <t xml:space="preserve">Expenses for </t>
    </r>
    <r>
      <rPr>
        <b/>
        <sz val="11"/>
        <color theme="1"/>
        <rFont val="Calibri"/>
        <family val="2"/>
        <scheme val="minor"/>
      </rPr>
      <t>December 2023</t>
    </r>
  </si>
  <si>
    <t>24 - 197</t>
  </si>
  <si>
    <t>Split cost for Kaneohe Town Hall</t>
  </si>
  <si>
    <t>24 - 200</t>
  </si>
  <si>
    <t>TRANSPORTATION 2023 Native Hawaiian Convention Maui, HI 11/14 - 17/23</t>
  </si>
  <si>
    <t>INTENT TO TRAVEL 2023 Native Hawaiian Convention Maui, HI 11/14 - 17/23 J. Doane (see ACA 24 - 183)</t>
  </si>
  <si>
    <t>COMPLETED TRAVEL 2023 Native Hawaiian Convention Maui, HI 11/14 - 17/23 J. Doane</t>
  </si>
  <si>
    <t>24 - 211</t>
  </si>
  <si>
    <t>24 - 218</t>
  </si>
  <si>
    <t>Refreshments for Maunawili Little Fire Ant Town Hall &amp; City's Tree Topping Ceremony on 12/1/23</t>
  </si>
  <si>
    <t>24 - 220</t>
  </si>
  <si>
    <t>24 - 222</t>
  </si>
  <si>
    <t>24 - 223</t>
  </si>
  <si>
    <t>Ellemsee Media for Newsletter 19</t>
  </si>
  <si>
    <t>Ellemsee Media for Newsletter 15, 16, 17 &amp; 18</t>
  </si>
  <si>
    <r>
      <t xml:space="preserve">Expenses for </t>
    </r>
    <r>
      <rPr>
        <b/>
        <sz val="11"/>
        <color theme="1"/>
        <rFont val="Calibri"/>
        <family val="2"/>
        <scheme val="minor"/>
      </rPr>
      <t>January 2024</t>
    </r>
  </si>
  <si>
    <t>24 - 229</t>
  </si>
  <si>
    <t>1 lei for Message of Aloha speaker at 12/6/23 Council meeting</t>
  </si>
  <si>
    <t>24 - 230</t>
  </si>
  <si>
    <t>Two 2024 calendars</t>
  </si>
  <si>
    <t>One 2024 calendar</t>
  </si>
  <si>
    <t>24 - 238</t>
  </si>
  <si>
    <t xml:space="preserve">Split cost for Kaneohe Town Hall </t>
  </si>
  <si>
    <r>
      <t xml:space="preserve">Expenses for </t>
    </r>
    <r>
      <rPr>
        <b/>
        <sz val="11"/>
        <color theme="1"/>
        <rFont val="Calibri"/>
        <family val="2"/>
        <scheme val="minor"/>
      </rPr>
      <t>February 2024</t>
    </r>
  </si>
  <si>
    <t>INTENT TO TRAVEL 2024 NACo Legislative Conference Washington, D.C. 2/10 - 13/24</t>
  </si>
  <si>
    <t>REGISTRATION 2024 NACo Legislative Conference Washington, D.C. 2/10 - 13/24</t>
  </si>
  <si>
    <t>AIRFARE 2024 NACo Legislative Conference Washington, D.C. 2/10 - 13/24</t>
  </si>
  <si>
    <t>Mailchimp for February 2024</t>
  </si>
  <si>
    <r>
      <t xml:space="preserve">Expenses for </t>
    </r>
    <r>
      <rPr>
        <b/>
        <sz val="11"/>
        <color theme="1"/>
        <rFont val="Calibri"/>
        <family val="2"/>
        <scheme val="minor"/>
      </rPr>
      <t>March 2024</t>
    </r>
  </si>
  <si>
    <t>24 - 281</t>
  </si>
  <si>
    <t>1 lei for Honolulu Youth Commission Commissioner M. Payne at 2/20/24 meeting</t>
  </si>
  <si>
    <t>Zoom for February 2024</t>
  </si>
  <si>
    <t>24 - 282</t>
  </si>
  <si>
    <t>Rental of Kailua Intermediate School for Lanikai Transportation Management Plan on 2/27/24 at 6:00 pm</t>
  </si>
  <si>
    <t>4 cases for Lanikai Transportation Management Plan</t>
  </si>
  <si>
    <t>24 - 296</t>
  </si>
  <si>
    <t>24 - 303</t>
  </si>
  <si>
    <t>INTENT TO TRAVEL 2024 NACo Legislative Conference Washington, D.C. 2/10 - 13/24 (see ACA 24 - 248)</t>
  </si>
  <si>
    <t>COMPLETED TRAVEL 2024 NACo Legislative Conference Washington, D.C. 2/10 - 13/24</t>
  </si>
  <si>
    <t>Mailchimp for March 2024</t>
  </si>
  <si>
    <r>
      <t xml:space="preserve">Expenses for </t>
    </r>
    <r>
      <rPr>
        <b/>
        <sz val="11"/>
        <color theme="1"/>
        <rFont val="Calibri"/>
        <family val="2"/>
        <scheme val="minor"/>
      </rPr>
      <t>April 2024</t>
    </r>
  </si>
  <si>
    <t>Communications services for Lanikai transportation management plan town hall on 2/27/24 at Kailua Intermediate</t>
  </si>
  <si>
    <t>INTENT TO TRAVEL 2024 Communities in Action: Building a Better Hawaii Washington, D.C. 3/27/24</t>
  </si>
  <si>
    <t>24 - 247</t>
  </si>
  <si>
    <t>24 - 254</t>
  </si>
  <si>
    <t>24 - 271</t>
  </si>
  <si>
    <t>24 - 280</t>
  </si>
  <si>
    <t>24 - 290</t>
  </si>
  <si>
    <t>24 - 295</t>
  </si>
  <si>
    <t>24 - 302</t>
  </si>
  <si>
    <t>24 - 314</t>
  </si>
  <si>
    <t>24 - 317</t>
  </si>
  <si>
    <t>24 - 320</t>
  </si>
  <si>
    <t>24 - 333</t>
  </si>
  <si>
    <t>Mailchimp for April 2024</t>
  </si>
  <si>
    <r>
      <t xml:space="preserve">Current as of </t>
    </r>
    <r>
      <rPr>
        <b/>
        <sz val="11"/>
        <color theme="1"/>
        <rFont val="Calibri"/>
        <family val="2"/>
        <scheme val="minor"/>
      </rPr>
      <t>April 30, 2024</t>
    </r>
  </si>
  <si>
    <r>
      <t xml:space="preserve">Expenses for </t>
    </r>
    <r>
      <rPr>
        <b/>
        <sz val="11"/>
        <color theme="1"/>
        <rFont val="Calibri"/>
        <family val="2"/>
        <scheme val="minor"/>
      </rPr>
      <t>May 2024</t>
    </r>
  </si>
  <si>
    <t>INTENT TO TRAVEL 2024 Communities in Action: Building a Better Hawaii Washington, D.C. 3/27/24 (see ACA 24 - 317)</t>
  </si>
  <si>
    <t>COMPLETED TRAVEL 2024 Communities in Action: Building a Better Hawaii Washington, D.C. 3/27/24</t>
  </si>
  <si>
    <t>24 - 342</t>
  </si>
  <si>
    <t>2 leis for Message of Aloha speaker &amp; Honorary Certificate recipient at 9/6/23 Council meeting</t>
  </si>
  <si>
    <t>5 leis for Message of Aloha speaker &amp; Honorary Certificate recipients at 2/28/24 Council meeting</t>
  </si>
  <si>
    <t>24 - 345</t>
  </si>
  <si>
    <t>1 lei for Honorary Certificate recipient at 8/9/23 Council meeting</t>
  </si>
  <si>
    <t>3 leis for Honorary Certificate recipients at 8/9/23 Council meeting</t>
  </si>
  <si>
    <t>13 leis for Honorary Certificate recipients at 10/4/23 Council meeting</t>
  </si>
  <si>
    <t>1 lei for outside Honorary Certificate recipient K. Burgess' retirement</t>
  </si>
  <si>
    <t>8 leis for Honorary Certificate recipients at 12/6/23 Council meeting</t>
  </si>
  <si>
    <t>9 leis for Honorary Certificate recipients at 2/28/24 Council meeting</t>
  </si>
  <si>
    <t>1 lei for Honorary Certificate recipient at 3/25/24 Council meeting</t>
  </si>
  <si>
    <t>24 - 350</t>
  </si>
  <si>
    <t>24 - 351</t>
  </si>
  <si>
    <t>4 leis for Honorary Certificate recipients at 4/17/24 Council meeting</t>
  </si>
  <si>
    <t>3 leis for Honorary Certificate recipients at 4/17/24 Council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</si>
</sst>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000_);[Red]\(&quot;$&quot;#,##0.000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8" fontId="0" fillId="0" borderId="0" xfId="0" applyNumberFormat="1"/>
    <xf numFmtId="164" fontId="0" fillId="0" borderId="0" xfId="0" applyNumberFormat="1"/>
    <xf numFmtId="0" fontId="0" fillId="0" borderId="0" xfId="0" applyFont="1"/>
    <xf numFmtId="8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6"/>
  <sheetViews>
    <sheetView tabSelected="1" topLeftCell="A220" workbookViewId="0">
      <selection activeCell="H220" sqref="H1:I1048576"/>
    </sheetView>
  </sheetViews>
  <sheetFormatPr defaultRowHeight="15" x14ac:dyDescent="0.25"/>
  <cols>
    <col min="1" max="1" width="10.5703125" bestFit="1" customWidth="1"/>
    <col min="2" max="2" width="97.28515625" customWidth="1"/>
    <col min="4" max="4" width="10.140625" bestFit="1" customWidth="1"/>
    <col min="5" max="5" width="10.140625" customWidth="1"/>
    <col min="6" max="6" width="10.5703125" bestFit="1" customWidth="1"/>
  </cols>
  <sheetData>
    <row r="1" spans="1:7" x14ac:dyDescent="0.25">
      <c r="B1" t="s">
        <v>9</v>
      </c>
    </row>
    <row r="3" spans="1:7" x14ac:dyDescent="0.25">
      <c r="B3" t="s">
        <v>157</v>
      </c>
    </row>
    <row r="5" spans="1:7" x14ac:dyDescent="0.2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</row>
    <row r="7" spans="1:7" x14ac:dyDescent="0.25">
      <c r="A7" s="1">
        <v>45108</v>
      </c>
      <c r="B7" t="s">
        <v>7</v>
      </c>
      <c r="F7" s="2">
        <v>25000</v>
      </c>
    </row>
    <row r="9" spans="1:7" x14ac:dyDescent="0.25">
      <c r="B9" t="s">
        <v>8</v>
      </c>
    </row>
    <row r="11" spans="1:7" x14ac:dyDescent="0.25">
      <c r="A11" s="1">
        <v>45117</v>
      </c>
      <c r="B11" t="s">
        <v>11</v>
      </c>
      <c r="E11" s="2">
        <v>47.12</v>
      </c>
      <c r="F11" s="2">
        <f>SUM(F7-E11)</f>
        <v>24952.880000000001</v>
      </c>
      <c r="G11" t="s">
        <v>10</v>
      </c>
    </row>
    <row r="12" spans="1:7" x14ac:dyDescent="0.25">
      <c r="A12" s="1">
        <v>45120</v>
      </c>
      <c r="B12" t="s">
        <v>13</v>
      </c>
      <c r="E12" s="2">
        <v>104.71</v>
      </c>
      <c r="F12" s="2">
        <f>SUM(F11-E12)</f>
        <v>24848.170000000002</v>
      </c>
      <c r="G12" t="s">
        <v>12</v>
      </c>
    </row>
    <row r="13" spans="1:7" x14ac:dyDescent="0.25">
      <c r="A13" s="1">
        <v>45138</v>
      </c>
      <c r="B13" t="s">
        <v>14</v>
      </c>
      <c r="C13">
        <v>1</v>
      </c>
      <c r="D13" s="2">
        <v>350</v>
      </c>
      <c r="E13" s="2">
        <v>350</v>
      </c>
      <c r="F13" s="2">
        <f t="shared" ref="F13:F25" si="0">SUM(F12-E13)</f>
        <v>24498.170000000002</v>
      </c>
    </row>
    <row r="14" spans="1:7" x14ac:dyDescent="0.25">
      <c r="A14" s="1">
        <v>45138</v>
      </c>
      <c r="B14" t="s">
        <v>15</v>
      </c>
      <c r="C14">
        <v>3</v>
      </c>
      <c r="D14" s="3">
        <v>5.2300000000000003E-3</v>
      </c>
      <c r="E14" s="2">
        <f t="shared" ref="E14:E19" si="1">SUM(C14*D14)</f>
        <v>1.5690000000000003E-2</v>
      </c>
      <c r="F14" s="2">
        <f t="shared" si="0"/>
        <v>24498.154310000002</v>
      </c>
    </row>
    <row r="15" spans="1:7" x14ac:dyDescent="0.25">
      <c r="A15" s="1">
        <v>45138</v>
      </c>
      <c r="B15" t="s">
        <v>16</v>
      </c>
      <c r="C15">
        <v>22</v>
      </c>
      <c r="D15" s="3">
        <v>5.2249999999999998E-2</v>
      </c>
      <c r="E15" s="2">
        <f t="shared" si="1"/>
        <v>1.1495</v>
      </c>
      <c r="F15" s="2">
        <f t="shared" si="0"/>
        <v>24497.004810000002</v>
      </c>
    </row>
    <row r="16" spans="1:7" x14ac:dyDescent="0.25">
      <c r="A16" s="1">
        <v>45138</v>
      </c>
      <c r="B16" t="s">
        <v>17</v>
      </c>
      <c r="C16">
        <v>636</v>
      </c>
      <c r="D16" s="3">
        <v>5.2300000000000003E-3</v>
      </c>
      <c r="E16" s="2">
        <f t="shared" si="1"/>
        <v>3.3262800000000001</v>
      </c>
      <c r="F16" s="2">
        <f t="shared" si="0"/>
        <v>24493.678530000001</v>
      </c>
    </row>
    <row r="17" spans="1:7" x14ac:dyDescent="0.25">
      <c r="A17" s="1">
        <v>45138</v>
      </c>
      <c r="B17" t="s">
        <v>18</v>
      </c>
      <c r="C17">
        <v>304</v>
      </c>
      <c r="D17" s="3">
        <v>5.2249999999999998E-2</v>
      </c>
      <c r="E17" s="2">
        <f t="shared" si="1"/>
        <v>15.883999999999999</v>
      </c>
      <c r="F17" s="2">
        <f t="shared" si="0"/>
        <v>24477.794530000003</v>
      </c>
    </row>
    <row r="18" spans="1:7" x14ac:dyDescent="0.25">
      <c r="A18" s="1">
        <v>45138</v>
      </c>
      <c r="B18" t="s">
        <v>19</v>
      </c>
      <c r="C18">
        <v>960</v>
      </c>
      <c r="D18" s="3">
        <v>5.5399999999999998E-3</v>
      </c>
      <c r="E18" s="2">
        <f t="shared" si="1"/>
        <v>5.3183999999999996</v>
      </c>
      <c r="F18" s="2">
        <f t="shared" si="0"/>
        <v>24472.476130000003</v>
      </c>
    </row>
    <row r="19" spans="1:7" x14ac:dyDescent="0.25">
      <c r="A19" s="1">
        <v>45138</v>
      </c>
      <c r="B19" t="s">
        <v>20</v>
      </c>
      <c r="C19">
        <v>661</v>
      </c>
      <c r="D19" s="3">
        <v>4.3889999999999998E-2</v>
      </c>
      <c r="E19" s="2">
        <f t="shared" si="1"/>
        <v>29.011289999999999</v>
      </c>
      <c r="F19" s="2">
        <f t="shared" si="0"/>
        <v>24443.464840000004</v>
      </c>
    </row>
    <row r="20" spans="1:7" x14ac:dyDescent="0.25">
      <c r="A20" s="1">
        <v>45138</v>
      </c>
      <c r="B20" t="s">
        <v>21</v>
      </c>
      <c r="C20">
        <v>0</v>
      </c>
      <c r="E20" s="2">
        <v>0</v>
      </c>
      <c r="F20" s="2">
        <f t="shared" si="0"/>
        <v>24443.464840000004</v>
      </c>
    </row>
    <row r="21" spans="1:7" x14ac:dyDescent="0.25">
      <c r="A21" s="1">
        <v>45138</v>
      </c>
      <c r="B21" t="s">
        <v>22</v>
      </c>
      <c r="C21">
        <v>0</v>
      </c>
      <c r="D21" s="2">
        <v>0</v>
      </c>
      <c r="E21" s="2">
        <v>0</v>
      </c>
      <c r="F21" s="2">
        <f t="shared" si="0"/>
        <v>24443.464840000004</v>
      </c>
    </row>
    <row r="22" spans="1:7" x14ac:dyDescent="0.25">
      <c r="A22" s="1">
        <v>45138</v>
      </c>
      <c r="B22" t="s">
        <v>23</v>
      </c>
      <c r="C22">
        <v>1</v>
      </c>
      <c r="D22" s="2">
        <v>0</v>
      </c>
      <c r="E22" s="2">
        <v>0</v>
      </c>
      <c r="F22" s="2">
        <f t="shared" si="0"/>
        <v>24443.464840000004</v>
      </c>
    </row>
    <row r="23" spans="1:7" x14ac:dyDescent="0.25">
      <c r="A23" s="1">
        <v>45138</v>
      </c>
      <c r="B23" t="s">
        <v>24</v>
      </c>
      <c r="C23" s="4">
        <v>0</v>
      </c>
      <c r="D23" s="5">
        <v>0</v>
      </c>
      <c r="E23" s="5">
        <v>0</v>
      </c>
      <c r="F23" s="2">
        <f t="shared" si="0"/>
        <v>24443.464840000004</v>
      </c>
    </row>
    <row r="24" spans="1:7" x14ac:dyDescent="0.25">
      <c r="A24" s="1">
        <v>45138</v>
      </c>
      <c r="B24" t="s">
        <v>25</v>
      </c>
      <c r="C24">
        <v>0</v>
      </c>
      <c r="D24" s="2">
        <v>0</v>
      </c>
      <c r="E24" s="2">
        <v>0</v>
      </c>
      <c r="F24" s="2">
        <f t="shared" si="0"/>
        <v>24443.464840000004</v>
      </c>
    </row>
    <row r="25" spans="1:7" x14ac:dyDescent="0.25">
      <c r="A25" s="1">
        <v>45138</v>
      </c>
      <c r="B25" t="s">
        <v>26</v>
      </c>
      <c r="C25">
        <v>1</v>
      </c>
      <c r="D25" s="2">
        <v>49.88</v>
      </c>
      <c r="E25" s="2">
        <v>49.88</v>
      </c>
      <c r="F25" s="2">
        <f t="shared" si="0"/>
        <v>24393.584840000003</v>
      </c>
    </row>
    <row r="27" spans="1:7" x14ac:dyDescent="0.25">
      <c r="B27" t="s">
        <v>27</v>
      </c>
    </row>
    <row r="29" spans="1:7" x14ac:dyDescent="0.25">
      <c r="A29" s="1">
        <v>45140</v>
      </c>
      <c r="B29" t="s">
        <v>29</v>
      </c>
      <c r="E29" s="2">
        <v>63.94</v>
      </c>
      <c r="F29" s="2">
        <f>SUM(F25-E29)</f>
        <v>24329.644840000004</v>
      </c>
      <c r="G29" t="s">
        <v>28</v>
      </c>
    </row>
    <row r="30" spans="1:7" x14ac:dyDescent="0.25">
      <c r="A30" s="1">
        <v>45153</v>
      </c>
      <c r="B30" t="s">
        <v>165</v>
      </c>
      <c r="E30" s="2">
        <v>26.18</v>
      </c>
      <c r="F30" s="2">
        <f>SUM(F29-E30)</f>
        <v>24303.464840000004</v>
      </c>
      <c r="G30" t="s">
        <v>30</v>
      </c>
    </row>
    <row r="31" spans="1:7" x14ac:dyDescent="0.25">
      <c r="A31" s="1">
        <v>45153</v>
      </c>
      <c r="B31" t="s">
        <v>166</v>
      </c>
      <c r="E31" s="2">
        <v>78.53</v>
      </c>
      <c r="F31" s="2">
        <f t="shared" ref="F31:F50" si="2">SUM(F30-E31)</f>
        <v>24224.934840000005</v>
      </c>
      <c r="G31" t="s">
        <v>30</v>
      </c>
    </row>
    <row r="32" spans="1:7" x14ac:dyDescent="0.25">
      <c r="A32" s="1">
        <v>45153</v>
      </c>
      <c r="B32" t="s">
        <v>165</v>
      </c>
      <c r="E32" s="2">
        <v>17.8</v>
      </c>
      <c r="F32" s="2">
        <f t="shared" si="2"/>
        <v>24207.134840000006</v>
      </c>
      <c r="G32" t="s">
        <v>30</v>
      </c>
    </row>
    <row r="33" spans="1:7" x14ac:dyDescent="0.25">
      <c r="A33" s="1">
        <v>45153</v>
      </c>
      <c r="B33" t="s">
        <v>50</v>
      </c>
      <c r="E33" s="2">
        <v>104.71</v>
      </c>
      <c r="F33" s="2">
        <f t="shared" si="2"/>
        <v>24102.424840000007</v>
      </c>
      <c r="G33" t="s">
        <v>31</v>
      </c>
    </row>
    <row r="34" spans="1:7" x14ac:dyDescent="0.25">
      <c r="A34" s="1">
        <v>45168</v>
      </c>
      <c r="B34" t="s">
        <v>33</v>
      </c>
      <c r="E34" s="2">
        <v>2350</v>
      </c>
      <c r="F34" s="2">
        <f t="shared" si="2"/>
        <v>21752.424840000007</v>
      </c>
      <c r="G34" t="s">
        <v>35</v>
      </c>
    </row>
    <row r="35" spans="1:7" x14ac:dyDescent="0.25">
      <c r="A35" s="1">
        <v>45168</v>
      </c>
      <c r="B35" t="s">
        <v>34</v>
      </c>
      <c r="E35" s="2">
        <v>2350</v>
      </c>
      <c r="F35" s="2">
        <f t="shared" si="2"/>
        <v>19402.424840000007</v>
      </c>
      <c r="G35" t="s">
        <v>36</v>
      </c>
    </row>
    <row r="36" spans="1:7" x14ac:dyDescent="0.25">
      <c r="A36" s="1">
        <v>45168</v>
      </c>
      <c r="B36" t="s">
        <v>38</v>
      </c>
      <c r="E36" s="2">
        <v>35.97</v>
      </c>
      <c r="F36" s="2">
        <f t="shared" si="2"/>
        <v>19366.454840000006</v>
      </c>
      <c r="G36" t="s">
        <v>37</v>
      </c>
    </row>
    <row r="37" spans="1:7" x14ac:dyDescent="0.25">
      <c r="A37" s="1">
        <v>45168</v>
      </c>
      <c r="B37" t="s">
        <v>40</v>
      </c>
      <c r="E37" s="2">
        <v>450</v>
      </c>
      <c r="F37" s="2">
        <f t="shared" si="2"/>
        <v>18916.454840000006</v>
      </c>
      <c r="G37" t="s">
        <v>39</v>
      </c>
    </row>
    <row r="38" spans="1:7" x14ac:dyDescent="0.25">
      <c r="A38" s="1">
        <v>45169</v>
      </c>
      <c r="B38" t="s">
        <v>14</v>
      </c>
      <c r="C38">
        <v>1</v>
      </c>
      <c r="D38" s="2">
        <v>350</v>
      </c>
      <c r="E38" s="2">
        <v>350</v>
      </c>
      <c r="F38" s="2">
        <f t="shared" si="2"/>
        <v>18566.454840000006</v>
      </c>
    </row>
    <row r="39" spans="1:7" x14ac:dyDescent="0.25">
      <c r="A39" s="1">
        <v>45169</v>
      </c>
      <c r="B39" t="s">
        <v>15</v>
      </c>
      <c r="C39">
        <v>1</v>
      </c>
      <c r="D39" s="3">
        <v>5.2300000000000003E-3</v>
      </c>
      <c r="E39" s="2">
        <f t="shared" ref="E39:E44" si="3">SUM(C39*D39)</f>
        <v>5.2300000000000003E-3</v>
      </c>
      <c r="F39" s="2">
        <f t="shared" si="2"/>
        <v>18566.449610000007</v>
      </c>
    </row>
    <row r="40" spans="1:7" x14ac:dyDescent="0.25">
      <c r="A40" s="1">
        <v>45169</v>
      </c>
      <c r="B40" t="s">
        <v>16</v>
      </c>
      <c r="C40">
        <v>0</v>
      </c>
      <c r="D40" s="3">
        <v>5.2249999999999998E-2</v>
      </c>
      <c r="E40" s="2">
        <f t="shared" si="3"/>
        <v>0</v>
      </c>
      <c r="F40" s="2">
        <f t="shared" si="2"/>
        <v>18566.449610000007</v>
      </c>
    </row>
    <row r="41" spans="1:7" x14ac:dyDescent="0.25">
      <c r="A41" s="1">
        <v>45169</v>
      </c>
      <c r="B41" t="s">
        <v>17</v>
      </c>
      <c r="C41">
        <v>575</v>
      </c>
      <c r="D41" s="3">
        <v>5.2300000000000003E-3</v>
      </c>
      <c r="E41" s="2">
        <f t="shared" si="3"/>
        <v>3.00725</v>
      </c>
      <c r="F41" s="2">
        <f t="shared" si="2"/>
        <v>18563.442360000008</v>
      </c>
    </row>
    <row r="42" spans="1:7" x14ac:dyDescent="0.25">
      <c r="A42" s="1">
        <v>45169</v>
      </c>
      <c r="B42" t="s">
        <v>18</v>
      </c>
      <c r="C42">
        <v>69</v>
      </c>
      <c r="D42" s="3">
        <v>5.2249999999999998E-2</v>
      </c>
      <c r="E42" s="2">
        <f t="shared" si="3"/>
        <v>3.6052499999999998</v>
      </c>
      <c r="F42" s="2">
        <f t="shared" si="2"/>
        <v>18559.837110000008</v>
      </c>
    </row>
    <row r="43" spans="1:7" x14ac:dyDescent="0.25">
      <c r="A43" s="1">
        <v>45169</v>
      </c>
      <c r="B43" t="s">
        <v>19</v>
      </c>
      <c r="C43">
        <v>418</v>
      </c>
      <c r="D43" s="3">
        <v>5.5399999999999998E-3</v>
      </c>
      <c r="E43" s="2">
        <f t="shared" si="3"/>
        <v>2.3157199999999998</v>
      </c>
      <c r="F43" s="2">
        <f t="shared" si="2"/>
        <v>18557.521390000009</v>
      </c>
    </row>
    <row r="44" spans="1:7" x14ac:dyDescent="0.25">
      <c r="A44" s="1">
        <v>45169</v>
      </c>
      <c r="B44" t="s">
        <v>20</v>
      </c>
      <c r="C44">
        <v>645</v>
      </c>
      <c r="D44" s="3">
        <v>4.3889999999999998E-2</v>
      </c>
      <c r="E44" s="2">
        <f t="shared" si="3"/>
        <v>28.309049999999999</v>
      </c>
      <c r="F44" s="2">
        <f t="shared" si="2"/>
        <v>18529.212340000009</v>
      </c>
    </row>
    <row r="45" spans="1:7" x14ac:dyDescent="0.25">
      <c r="A45" s="1">
        <v>45169</v>
      </c>
      <c r="B45" t="s">
        <v>21</v>
      </c>
      <c r="C45">
        <v>1</v>
      </c>
      <c r="E45" s="2">
        <v>0.63</v>
      </c>
      <c r="F45" s="2">
        <f t="shared" si="2"/>
        <v>18528.582340000008</v>
      </c>
    </row>
    <row r="46" spans="1:7" x14ac:dyDescent="0.25">
      <c r="A46" s="1">
        <v>45169</v>
      </c>
      <c r="B46" t="s">
        <v>22</v>
      </c>
      <c r="C46">
        <v>0</v>
      </c>
      <c r="D46" s="2">
        <v>0</v>
      </c>
      <c r="E46" s="2">
        <v>0</v>
      </c>
      <c r="F46" s="2">
        <f t="shared" si="2"/>
        <v>18528.582340000008</v>
      </c>
    </row>
    <row r="47" spans="1:7" x14ac:dyDescent="0.25">
      <c r="A47" s="1">
        <v>45169</v>
      </c>
      <c r="B47" t="s">
        <v>23</v>
      </c>
      <c r="C47">
        <v>3</v>
      </c>
      <c r="D47" s="2">
        <v>0</v>
      </c>
      <c r="E47" s="2">
        <v>0</v>
      </c>
      <c r="F47" s="2">
        <f t="shared" si="2"/>
        <v>18528.582340000008</v>
      </c>
    </row>
    <row r="48" spans="1:7" x14ac:dyDescent="0.25">
      <c r="A48" s="1">
        <v>45169</v>
      </c>
      <c r="B48" t="s">
        <v>24</v>
      </c>
      <c r="C48">
        <v>0</v>
      </c>
      <c r="D48" s="2">
        <v>0</v>
      </c>
      <c r="E48" s="2">
        <v>0</v>
      </c>
      <c r="F48" s="2">
        <f t="shared" si="2"/>
        <v>18528.582340000008</v>
      </c>
    </row>
    <row r="49" spans="1:7" x14ac:dyDescent="0.25">
      <c r="A49" s="1">
        <v>45169</v>
      </c>
      <c r="B49" t="s">
        <v>25</v>
      </c>
      <c r="C49">
        <v>0</v>
      </c>
      <c r="D49" s="2">
        <v>0</v>
      </c>
      <c r="E49" s="2">
        <v>0</v>
      </c>
      <c r="F49" s="2">
        <f t="shared" si="2"/>
        <v>18528.582340000008</v>
      </c>
    </row>
    <row r="50" spans="1:7" x14ac:dyDescent="0.25">
      <c r="A50" s="1">
        <v>45169</v>
      </c>
      <c r="B50" t="s">
        <v>26</v>
      </c>
      <c r="C50">
        <v>1</v>
      </c>
      <c r="D50" s="2">
        <v>49.96</v>
      </c>
      <c r="E50" s="2">
        <v>49.96</v>
      </c>
      <c r="F50" s="2">
        <f t="shared" si="2"/>
        <v>18478.622340000009</v>
      </c>
    </row>
    <row r="52" spans="1:7" x14ac:dyDescent="0.25">
      <c r="B52" t="s">
        <v>32</v>
      </c>
    </row>
    <row r="54" spans="1:7" x14ac:dyDescent="0.25">
      <c r="A54" s="1">
        <v>45174</v>
      </c>
      <c r="B54" t="s">
        <v>43</v>
      </c>
      <c r="E54" s="2">
        <v>135.80000000000001</v>
      </c>
      <c r="F54" s="2">
        <f>SUM(F50-E54)</f>
        <v>18342.82234000001</v>
      </c>
      <c r="G54" t="s">
        <v>41</v>
      </c>
    </row>
    <row r="55" spans="1:7" x14ac:dyDescent="0.25">
      <c r="A55" s="1">
        <v>45174</v>
      </c>
      <c r="B55" t="s">
        <v>44</v>
      </c>
      <c r="E55" s="2">
        <v>144.80000000000001</v>
      </c>
      <c r="F55" s="2">
        <f>SUM(F54-E55)</f>
        <v>18198.02234000001</v>
      </c>
      <c r="G55" t="s">
        <v>42</v>
      </c>
    </row>
    <row r="56" spans="1:7" x14ac:dyDescent="0.25">
      <c r="A56" s="1">
        <v>45175</v>
      </c>
      <c r="B56" t="s">
        <v>46</v>
      </c>
      <c r="E56" s="2">
        <v>17.79</v>
      </c>
      <c r="F56" s="2">
        <f>SUM(F55-E56)</f>
        <v>18180.23234000001</v>
      </c>
      <c r="G56" t="s">
        <v>45</v>
      </c>
    </row>
    <row r="57" spans="1:7" x14ac:dyDescent="0.25">
      <c r="A57" s="1">
        <v>45177</v>
      </c>
      <c r="B57" t="s">
        <v>68</v>
      </c>
      <c r="E57" s="2">
        <v>104.71</v>
      </c>
      <c r="F57" s="2">
        <f t="shared" ref="F57:F79" si="4">SUM(F56-E57)</f>
        <v>18075.52234000001</v>
      </c>
      <c r="G57" t="s">
        <v>47</v>
      </c>
    </row>
    <row r="58" spans="1:7" x14ac:dyDescent="0.25">
      <c r="A58" s="1">
        <v>45177</v>
      </c>
      <c r="B58" t="s">
        <v>51</v>
      </c>
      <c r="E58" s="2">
        <v>30.13</v>
      </c>
      <c r="F58" s="2">
        <f t="shared" si="4"/>
        <v>18045.392340000009</v>
      </c>
      <c r="G58" t="s">
        <v>48</v>
      </c>
    </row>
    <row r="59" spans="1:7" x14ac:dyDescent="0.25">
      <c r="A59" s="1">
        <v>45177</v>
      </c>
      <c r="B59" t="s">
        <v>162</v>
      </c>
      <c r="E59" s="2">
        <v>57.59</v>
      </c>
      <c r="F59" s="2">
        <f t="shared" si="4"/>
        <v>17987.802340000009</v>
      </c>
      <c r="G59" t="s">
        <v>49</v>
      </c>
    </row>
    <row r="60" spans="1:7" x14ac:dyDescent="0.25">
      <c r="A60" s="1">
        <v>45187</v>
      </c>
      <c r="B60" t="s">
        <v>56</v>
      </c>
      <c r="E60" s="2">
        <v>20.94</v>
      </c>
      <c r="F60" s="2">
        <f t="shared" si="4"/>
        <v>17966.862340000011</v>
      </c>
      <c r="G60" t="s">
        <v>53</v>
      </c>
    </row>
    <row r="61" spans="1:7" x14ac:dyDescent="0.25">
      <c r="A61" s="1">
        <v>45187</v>
      </c>
      <c r="B61" t="s">
        <v>57</v>
      </c>
      <c r="E61" s="2">
        <v>155.99</v>
      </c>
      <c r="F61" s="2">
        <f t="shared" si="4"/>
        <v>17810.872340000009</v>
      </c>
      <c r="G61" t="s">
        <v>54</v>
      </c>
    </row>
    <row r="62" spans="1:7" x14ac:dyDescent="0.25">
      <c r="A62" s="1">
        <v>45187</v>
      </c>
      <c r="B62" t="s">
        <v>58</v>
      </c>
      <c r="E62" s="2">
        <v>155.99</v>
      </c>
      <c r="F62" s="2">
        <f t="shared" si="4"/>
        <v>17654.882340000007</v>
      </c>
      <c r="G62" t="s">
        <v>55</v>
      </c>
    </row>
    <row r="63" spans="1:7" x14ac:dyDescent="0.25">
      <c r="A63" s="1">
        <v>45188</v>
      </c>
      <c r="B63" t="s">
        <v>60</v>
      </c>
      <c r="E63" s="2">
        <v>145.91999999999999</v>
      </c>
      <c r="F63" s="2">
        <f t="shared" si="4"/>
        <v>17508.962340000009</v>
      </c>
      <c r="G63" t="s">
        <v>59</v>
      </c>
    </row>
    <row r="64" spans="1:7" x14ac:dyDescent="0.25">
      <c r="A64" s="1">
        <v>45189</v>
      </c>
      <c r="B64" t="s">
        <v>62</v>
      </c>
      <c r="E64" s="2">
        <v>10.4</v>
      </c>
      <c r="F64" s="2">
        <f t="shared" si="4"/>
        <v>17498.562340000008</v>
      </c>
      <c r="G64" t="s">
        <v>61</v>
      </c>
    </row>
    <row r="65" spans="1:7" x14ac:dyDescent="0.25">
      <c r="A65" s="1">
        <v>45189</v>
      </c>
      <c r="B65" t="s">
        <v>64</v>
      </c>
      <c r="E65" s="2">
        <v>234</v>
      </c>
      <c r="F65" s="2">
        <f t="shared" si="4"/>
        <v>17264.562340000008</v>
      </c>
      <c r="G65" t="s">
        <v>63</v>
      </c>
    </row>
    <row r="66" spans="1:7" x14ac:dyDescent="0.25">
      <c r="A66" s="1">
        <v>45191</v>
      </c>
      <c r="B66" t="s">
        <v>66</v>
      </c>
      <c r="E66" s="2">
        <v>75.39</v>
      </c>
      <c r="F66" s="2">
        <f t="shared" si="4"/>
        <v>17189.172340000008</v>
      </c>
      <c r="G66" t="s">
        <v>65</v>
      </c>
    </row>
    <row r="67" spans="1:7" x14ac:dyDescent="0.25">
      <c r="A67" s="1">
        <v>45199</v>
      </c>
      <c r="B67" t="s">
        <v>14</v>
      </c>
      <c r="C67">
        <v>1</v>
      </c>
      <c r="D67" s="2">
        <v>350</v>
      </c>
      <c r="E67" s="2">
        <v>350</v>
      </c>
      <c r="F67" s="2">
        <f t="shared" si="4"/>
        <v>16839.172340000008</v>
      </c>
    </row>
    <row r="68" spans="1:7" x14ac:dyDescent="0.25">
      <c r="A68" s="1">
        <v>45199</v>
      </c>
      <c r="B68" t="s">
        <v>15</v>
      </c>
      <c r="C68">
        <v>183</v>
      </c>
      <c r="D68" s="3">
        <v>5.2300000000000003E-3</v>
      </c>
      <c r="E68" s="2">
        <f t="shared" ref="E68:E73" si="5">SUM(C68*D68)</f>
        <v>0.95709</v>
      </c>
      <c r="F68" s="2">
        <f t="shared" si="4"/>
        <v>16838.215250000008</v>
      </c>
    </row>
    <row r="69" spans="1:7" x14ac:dyDescent="0.25">
      <c r="A69" s="1">
        <v>45199</v>
      </c>
      <c r="B69" t="s">
        <v>16</v>
      </c>
      <c r="C69">
        <v>4</v>
      </c>
      <c r="D69" s="3">
        <v>5.2249999999999998E-2</v>
      </c>
      <c r="E69" s="2">
        <f t="shared" si="5"/>
        <v>0.20899999999999999</v>
      </c>
      <c r="F69" s="2">
        <f t="shared" si="4"/>
        <v>16838.006250000009</v>
      </c>
    </row>
    <row r="70" spans="1:7" x14ac:dyDescent="0.25">
      <c r="A70" s="1">
        <v>45199</v>
      </c>
      <c r="B70" t="s">
        <v>17</v>
      </c>
      <c r="C70">
        <v>1361</v>
      </c>
      <c r="D70" s="3">
        <v>5.2300000000000003E-3</v>
      </c>
      <c r="E70" s="2">
        <f t="shared" si="5"/>
        <v>7.1180300000000001</v>
      </c>
      <c r="F70" s="2">
        <f t="shared" si="4"/>
        <v>16830.888220000008</v>
      </c>
    </row>
    <row r="71" spans="1:7" x14ac:dyDescent="0.25">
      <c r="A71" s="1">
        <v>45199</v>
      </c>
      <c r="B71" t="s">
        <v>18</v>
      </c>
      <c r="C71">
        <v>240</v>
      </c>
      <c r="D71" s="3">
        <v>5.2249999999999998E-2</v>
      </c>
      <c r="E71" s="2">
        <f t="shared" si="5"/>
        <v>12.54</v>
      </c>
      <c r="F71" s="2">
        <f t="shared" si="4"/>
        <v>16818.348220000007</v>
      </c>
    </row>
    <row r="72" spans="1:7" x14ac:dyDescent="0.25">
      <c r="A72" s="1">
        <v>45199</v>
      </c>
      <c r="B72" t="s">
        <v>19</v>
      </c>
      <c r="C72">
        <v>556</v>
      </c>
      <c r="D72" s="3">
        <v>5.5399999999999998E-3</v>
      </c>
      <c r="E72" s="2">
        <f t="shared" si="5"/>
        <v>3.0802399999999999</v>
      </c>
      <c r="F72" s="2">
        <f t="shared" si="4"/>
        <v>16815.267980000008</v>
      </c>
    </row>
    <row r="73" spans="1:7" x14ac:dyDescent="0.25">
      <c r="A73" s="1">
        <v>45199</v>
      </c>
      <c r="B73" t="s">
        <v>20</v>
      </c>
      <c r="C73">
        <v>617</v>
      </c>
      <c r="D73" s="3">
        <v>4.3889999999999998E-2</v>
      </c>
      <c r="E73" s="2">
        <f t="shared" si="5"/>
        <v>27.08013</v>
      </c>
      <c r="F73" s="2">
        <f t="shared" si="4"/>
        <v>16788.187850000009</v>
      </c>
    </row>
    <row r="74" spans="1:7" x14ac:dyDescent="0.25">
      <c r="A74" s="1">
        <v>45199</v>
      </c>
      <c r="B74" t="s">
        <v>21</v>
      </c>
      <c r="C74">
        <v>0</v>
      </c>
      <c r="E74" s="2">
        <v>0</v>
      </c>
      <c r="F74" s="2">
        <f t="shared" si="4"/>
        <v>16788.187850000009</v>
      </c>
    </row>
    <row r="75" spans="1:7" x14ac:dyDescent="0.25">
      <c r="A75" s="1">
        <v>45199</v>
      </c>
      <c r="B75" t="s">
        <v>22</v>
      </c>
      <c r="C75">
        <v>0</v>
      </c>
      <c r="D75" s="2">
        <v>0</v>
      </c>
      <c r="E75" s="2">
        <v>0</v>
      </c>
      <c r="F75" s="2">
        <f t="shared" si="4"/>
        <v>16788.187850000009</v>
      </c>
    </row>
    <row r="76" spans="1:7" x14ac:dyDescent="0.25">
      <c r="A76" s="1">
        <v>45199</v>
      </c>
      <c r="B76" t="s">
        <v>23</v>
      </c>
      <c r="C76">
        <v>4</v>
      </c>
      <c r="D76" s="2">
        <v>0</v>
      </c>
      <c r="E76" s="2">
        <v>0</v>
      </c>
      <c r="F76" s="2">
        <f t="shared" si="4"/>
        <v>16788.187850000009</v>
      </c>
    </row>
    <row r="77" spans="1:7" x14ac:dyDescent="0.25">
      <c r="A77" s="1">
        <v>45199</v>
      </c>
      <c r="B77" t="s">
        <v>24</v>
      </c>
      <c r="C77">
        <v>0</v>
      </c>
      <c r="D77" s="2">
        <v>0</v>
      </c>
      <c r="E77" s="2">
        <v>0</v>
      </c>
      <c r="F77" s="2">
        <f t="shared" si="4"/>
        <v>16788.187850000009</v>
      </c>
    </row>
    <row r="78" spans="1:7" x14ac:dyDescent="0.25">
      <c r="A78" s="1">
        <v>45199</v>
      </c>
      <c r="B78" t="s">
        <v>25</v>
      </c>
      <c r="C78">
        <v>0</v>
      </c>
      <c r="D78" s="2">
        <v>0</v>
      </c>
      <c r="E78" s="2">
        <v>0</v>
      </c>
      <c r="F78" s="2">
        <f t="shared" si="4"/>
        <v>16788.187850000009</v>
      </c>
    </row>
    <row r="79" spans="1:7" x14ac:dyDescent="0.25">
      <c r="A79" s="1">
        <v>45199</v>
      </c>
      <c r="B79" t="s">
        <v>26</v>
      </c>
      <c r="C79">
        <v>1</v>
      </c>
      <c r="D79" s="2">
        <v>50</v>
      </c>
      <c r="E79" s="2">
        <v>50</v>
      </c>
      <c r="F79" s="2">
        <f t="shared" si="4"/>
        <v>16738.187850000009</v>
      </c>
    </row>
    <row r="81" spans="1:7" x14ac:dyDescent="0.25">
      <c r="B81" t="s">
        <v>52</v>
      </c>
    </row>
    <row r="83" spans="1:7" x14ac:dyDescent="0.25">
      <c r="A83" s="1">
        <v>45211</v>
      </c>
      <c r="B83" t="s">
        <v>69</v>
      </c>
      <c r="E83" s="2">
        <v>104.71</v>
      </c>
      <c r="F83" s="2">
        <f>SUM(F79-E83)</f>
        <v>16633.47785000001</v>
      </c>
      <c r="G83" t="s">
        <v>67</v>
      </c>
    </row>
    <row r="84" spans="1:7" x14ac:dyDescent="0.25">
      <c r="A84" s="1">
        <v>45211</v>
      </c>
      <c r="B84" t="s">
        <v>167</v>
      </c>
      <c r="E84" s="2">
        <v>151.83000000000001</v>
      </c>
      <c r="F84" s="2">
        <f>SUM(F83-E84)</f>
        <v>16481.647850000008</v>
      </c>
      <c r="G84" t="s">
        <v>70</v>
      </c>
    </row>
    <row r="85" spans="1:7" x14ac:dyDescent="0.25">
      <c r="A85" s="1">
        <v>45216</v>
      </c>
      <c r="B85" t="s">
        <v>71</v>
      </c>
      <c r="E85" s="2">
        <v>-2350</v>
      </c>
      <c r="F85" s="2">
        <f t="shared" ref="F85:F103" si="6">SUM(F84-E85)</f>
        <v>18831.647850000008</v>
      </c>
    </row>
    <row r="86" spans="1:7" x14ac:dyDescent="0.25">
      <c r="A86" s="1">
        <v>45216</v>
      </c>
      <c r="B86" t="s">
        <v>72</v>
      </c>
      <c r="E86" s="2">
        <v>112.01</v>
      </c>
      <c r="F86" s="2">
        <f t="shared" si="6"/>
        <v>18719.63785000001</v>
      </c>
      <c r="G86" t="s">
        <v>73</v>
      </c>
    </row>
    <row r="87" spans="1:7" x14ac:dyDescent="0.25">
      <c r="A87" s="1">
        <v>45216</v>
      </c>
      <c r="B87" t="s">
        <v>74</v>
      </c>
      <c r="E87" s="2">
        <v>-2350</v>
      </c>
      <c r="F87" s="2">
        <f t="shared" si="6"/>
        <v>21069.63785000001</v>
      </c>
    </row>
    <row r="88" spans="1:7" x14ac:dyDescent="0.25">
      <c r="A88" s="1">
        <v>45216</v>
      </c>
      <c r="B88" t="s">
        <v>75</v>
      </c>
      <c r="E88" s="2">
        <v>1552.27</v>
      </c>
      <c r="F88" s="2">
        <f t="shared" si="6"/>
        <v>19517.36785000001</v>
      </c>
      <c r="G88" t="s">
        <v>76</v>
      </c>
    </row>
    <row r="89" spans="1:7" x14ac:dyDescent="0.25">
      <c r="A89" s="1">
        <v>45217</v>
      </c>
      <c r="B89" t="s">
        <v>168</v>
      </c>
      <c r="E89" s="2">
        <v>68.06</v>
      </c>
      <c r="F89" s="2">
        <f t="shared" si="6"/>
        <v>19449.307850000008</v>
      </c>
      <c r="G89" t="s">
        <v>77</v>
      </c>
    </row>
    <row r="90" spans="1:7" x14ac:dyDescent="0.25">
      <c r="A90" s="1">
        <v>45219</v>
      </c>
      <c r="B90" t="s">
        <v>79</v>
      </c>
      <c r="E90" s="2">
        <v>29.18</v>
      </c>
      <c r="F90" s="2">
        <f t="shared" si="6"/>
        <v>19420.127850000008</v>
      </c>
      <c r="G90" t="s">
        <v>78</v>
      </c>
    </row>
    <row r="91" spans="1:7" x14ac:dyDescent="0.25">
      <c r="A91" s="1">
        <v>45230</v>
      </c>
      <c r="B91" t="s">
        <v>14</v>
      </c>
      <c r="C91">
        <v>1</v>
      </c>
      <c r="D91" s="2">
        <v>350</v>
      </c>
      <c r="E91" s="2">
        <v>350</v>
      </c>
      <c r="F91" s="2">
        <f t="shared" si="6"/>
        <v>19070.127850000008</v>
      </c>
    </row>
    <row r="92" spans="1:7" x14ac:dyDescent="0.25">
      <c r="A92" s="1">
        <v>45230</v>
      </c>
      <c r="B92" t="s">
        <v>15</v>
      </c>
      <c r="C92">
        <v>25</v>
      </c>
      <c r="D92" s="3">
        <v>5.2300000000000003E-3</v>
      </c>
      <c r="E92" s="2">
        <f t="shared" ref="E92:E97" si="7">SUM(C92*D92)</f>
        <v>0.13075000000000001</v>
      </c>
      <c r="F92" s="2">
        <f t="shared" si="6"/>
        <v>19069.997100000008</v>
      </c>
    </row>
    <row r="93" spans="1:7" x14ac:dyDescent="0.25">
      <c r="A93" s="1">
        <v>45230</v>
      </c>
      <c r="B93" t="s">
        <v>16</v>
      </c>
      <c r="C93">
        <v>1</v>
      </c>
      <c r="D93" s="3">
        <v>5.2249999999999998E-2</v>
      </c>
      <c r="E93" s="2">
        <f t="shared" si="7"/>
        <v>5.2249999999999998E-2</v>
      </c>
      <c r="F93" s="2">
        <f t="shared" si="6"/>
        <v>19069.944850000007</v>
      </c>
    </row>
    <row r="94" spans="1:7" x14ac:dyDescent="0.25">
      <c r="A94" s="1">
        <v>45230</v>
      </c>
      <c r="B94" t="s">
        <v>17</v>
      </c>
      <c r="C94">
        <v>721</v>
      </c>
      <c r="D94" s="3">
        <v>5.2300000000000003E-3</v>
      </c>
      <c r="E94" s="2">
        <f t="shared" si="7"/>
        <v>3.7708300000000001</v>
      </c>
      <c r="F94" s="2">
        <f t="shared" si="6"/>
        <v>19066.174020000006</v>
      </c>
    </row>
    <row r="95" spans="1:7" x14ac:dyDescent="0.25">
      <c r="A95" s="1">
        <v>45230</v>
      </c>
      <c r="B95" t="s">
        <v>18</v>
      </c>
      <c r="C95">
        <v>150</v>
      </c>
      <c r="D95" s="3">
        <v>5.2249999999999998E-2</v>
      </c>
      <c r="E95" s="2">
        <f t="shared" si="7"/>
        <v>7.8374999999999995</v>
      </c>
      <c r="F95" s="2">
        <f t="shared" si="6"/>
        <v>19058.336520000004</v>
      </c>
    </row>
    <row r="96" spans="1:7" x14ac:dyDescent="0.25">
      <c r="A96" s="1">
        <v>45230</v>
      </c>
      <c r="B96" t="s">
        <v>19</v>
      </c>
      <c r="C96">
        <v>639</v>
      </c>
      <c r="D96" s="3">
        <v>5.5399999999999998E-3</v>
      </c>
      <c r="E96" s="2">
        <f t="shared" si="7"/>
        <v>3.54006</v>
      </c>
      <c r="F96" s="2">
        <f t="shared" si="6"/>
        <v>19054.796460000005</v>
      </c>
    </row>
    <row r="97" spans="1:7" x14ac:dyDescent="0.25">
      <c r="A97" s="1">
        <v>45230</v>
      </c>
      <c r="B97" t="s">
        <v>20</v>
      </c>
      <c r="C97">
        <v>435</v>
      </c>
      <c r="D97" s="3">
        <v>4.3889999999999998E-2</v>
      </c>
      <c r="E97" s="2">
        <f t="shared" si="7"/>
        <v>19.09215</v>
      </c>
      <c r="F97" s="2">
        <f t="shared" si="6"/>
        <v>19035.704310000005</v>
      </c>
    </row>
    <row r="98" spans="1:7" x14ac:dyDescent="0.25">
      <c r="A98" s="1">
        <v>45230</v>
      </c>
      <c r="B98" t="s">
        <v>21</v>
      </c>
      <c r="C98">
        <v>0</v>
      </c>
      <c r="E98" s="2">
        <v>0</v>
      </c>
      <c r="F98" s="2">
        <f t="shared" si="6"/>
        <v>19035.704310000005</v>
      </c>
    </row>
    <row r="99" spans="1:7" x14ac:dyDescent="0.25">
      <c r="A99" s="1">
        <v>45230</v>
      </c>
      <c r="B99" t="s">
        <v>81</v>
      </c>
      <c r="C99">
        <v>2</v>
      </c>
      <c r="D99" s="2">
        <v>7</v>
      </c>
      <c r="E99" s="2">
        <v>14</v>
      </c>
      <c r="F99" s="2">
        <f t="shared" si="6"/>
        <v>19021.704310000005</v>
      </c>
    </row>
    <row r="100" spans="1:7" x14ac:dyDescent="0.25">
      <c r="A100" s="1">
        <v>45230</v>
      </c>
      <c r="B100" t="s">
        <v>23</v>
      </c>
      <c r="C100">
        <v>13</v>
      </c>
      <c r="D100" s="2">
        <v>0</v>
      </c>
      <c r="E100" s="2">
        <v>0</v>
      </c>
      <c r="F100" s="2">
        <f t="shared" si="6"/>
        <v>19021.704310000005</v>
      </c>
    </row>
    <row r="101" spans="1:7" x14ac:dyDescent="0.25">
      <c r="A101" s="1">
        <v>45230</v>
      </c>
      <c r="B101" t="s">
        <v>24</v>
      </c>
      <c r="C101">
        <v>0</v>
      </c>
      <c r="D101" s="2">
        <v>0</v>
      </c>
      <c r="E101" s="2">
        <v>0</v>
      </c>
      <c r="F101" s="2">
        <f t="shared" si="6"/>
        <v>19021.704310000005</v>
      </c>
    </row>
    <row r="102" spans="1:7" x14ac:dyDescent="0.25">
      <c r="A102" s="1">
        <v>45230</v>
      </c>
      <c r="B102" t="s">
        <v>25</v>
      </c>
      <c r="C102">
        <v>0</v>
      </c>
      <c r="D102" s="2">
        <v>0</v>
      </c>
      <c r="E102" s="2">
        <v>0</v>
      </c>
      <c r="F102" s="2">
        <f t="shared" si="6"/>
        <v>19021.704310000005</v>
      </c>
    </row>
    <row r="103" spans="1:7" x14ac:dyDescent="0.25">
      <c r="A103" s="1">
        <v>45230</v>
      </c>
      <c r="B103" t="s">
        <v>26</v>
      </c>
      <c r="C103">
        <v>1</v>
      </c>
      <c r="D103" s="2">
        <v>50</v>
      </c>
      <c r="E103" s="2">
        <v>50</v>
      </c>
      <c r="F103" s="2">
        <f t="shared" si="6"/>
        <v>18971.704310000005</v>
      </c>
    </row>
    <row r="105" spans="1:7" x14ac:dyDescent="0.25">
      <c r="B105" t="s">
        <v>80</v>
      </c>
    </row>
    <row r="107" spans="1:7" x14ac:dyDescent="0.25">
      <c r="A107" s="1">
        <v>45238</v>
      </c>
      <c r="B107" t="s">
        <v>83</v>
      </c>
      <c r="E107" s="2">
        <v>104.71</v>
      </c>
      <c r="F107" s="2">
        <f>SUM(F103-E107)</f>
        <v>18866.994310000005</v>
      </c>
      <c r="G107" t="s">
        <v>82</v>
      </c>
    </row>
    <row r="108" spans="1:7" x14ac:dyDescent="0.25">
      <c r="A108" s="1">
        <v>45239</v>
      </c>
      <c r="B108" t="s">
        <v>86</v>
      </c>
      <c r="E108" s="2">
        <v>1450</v>
      </c>
      <c r="F108" s="2">
        <f>SUM(F107-E108)</f>
        <v>17416.994310000005</v>
      </c>
      <c r="G108" t="s">
        <v>84</v>
      </c>
    </row>
    <row r="109" spans="1:7" x14ac:dyDescent="0.25">
      <c r="A109" s="1">
        <v>45239</v>
      </c>
      <c r="B109" t="s">
        <v>87</v>
      </c>
      <c r="E109" s="2">
        <v>1450</v>
      </c>
      <c r="F109" s="2">
        <f>SUM(F108-E109)</f>
        <v>15966.994310000005</v>
      </c>
      <c r="G109" t="s">
        <v>85</v>
      </c>
    </row>
    <row r="110" spans="1:7" x14ac:dyDescent="0.25">
      <c r="A110" s="1">
        <v>45239</v>
      </c>
      <c r="B110" t="s">
        <v>88</v>
      </c>
      <c r="E110" s="2">
        <v>100</v>
      </c>
      <c r="F110" s="2">
        <f t="shared" ref="F110:F134" si="8">SUM(F109-E110)</f>
        <v>15866.994310000005</v>
      </c>
      <c r="G110" t="s">
        <v>90</v>
      </c>
    </row>
    <row r="111" spans="1:7" x14ac:dyDescent="0.25">
      <c r="A111" s="1">
        <v>45239</v>
      </c>
      <c r="B111" t="s">
        <v>89</v>
      </c>
      <c r="E111" s="2">
        <v>100</v>
      </c>
      <c r="F111" s="2">
        <f t="shared" si="8"/>
        <v>15766.994310000005</v>
      </c>
      <c r="G111" t="s">
        <v>91</v>
      </c>
    </row>
    <row r="112" spans="1:7" x14ac:dyDescent="0.25">
      <c r="A112" s="1">
        <v>45239</v>
      </c>
      <c r="B112" t="s">
        <v>92</v>
      </c>
      <c r="E112" s="2">
        <v>125</v>
      </c>
      <c r="F112" s="2">
        <f t="shared" si="8"/>
        <v>15641.994310000005</v>
      </c>
      <c r="G112" t="s">
        <v>94</v>
      </c>
    </row>
    <row r="113" spans="1:7" x14ac:dyDescent="0.25">
      <c r="A113" s="1">
        <v>45239</v>
      </c>
      <c r="B113" t="s">
        <v>93</v>
      </c>
      <c r="E113" s="2">
        <v>2350</v>
      </c>
      <c r="F113" s="2">
        <f t="shared" si="8"/>
        <v>13291.994310000005</v>
      </c>
      <c r="G113" t="s">
        <v>95</v>
      </c>
    </row>
    <row r="114" spans="1:7" x14ac:dyDescent="0.25">
      <c r="A114" s="1">
        <v>45245</v>
      </c>
      <c r="B114" t="s">
        <v>96</v>
      </c>
      <c r="E114" s="2">
        <v>-125</v>
      </c>
      <c r="F114" s="2">
        <f t="shared" si="8"/>
        <v>13416.994310000005</v>
      </c>
    </row>
    <row r="115" spans="1:7" x14ac:dyDescent="0.25">
      <c r="A115" s="1">
        <v>45245</v>
      </c>
      <c r="B115" t="s">
        <v>97</v>
      </c>
      <c r="E115" s="2">
        <v>105.97</v>
      </c>
      <c r="F115" s="2">
        <f t="shared" si="8"/>
        <v>13311.024310000006</v>
      </c>
      <c r="G115" t="s">
        <v>98</v>
      </c>
    </row>
    <row r="116" spans="1:7" x14ac:dyDescent="0.25">
      <c r="A116" s="1">
        <v>45245</v>
      </c>
      <c r="B116" t="s">
        <v>99</v>
      </c>
      <c r="E116" s="2">
        <v>-2350</v>
      </c>
      <c r="F116" s="2">
        <f t="shared" si="8"/>
        <v>15661.024310000006</v>
      </c>
    </row>
    <row r="117" spans="1:7" x14ac:dyDescent="0.25">
      <c r="A117" s="1">
        <v>45245</v>
      </c>
      <c r="B117" t="s">
        <v>100</v>
      </c>
      <c r="E117" s="2">
        <v>2135.62</v>
      </c>
      <c r="F117" s="2">
        <f t="shared" si="8"/>
        <v>13525.404310000005</v>
      </c>
      <c r="G117" t="s">
        <v>101</v>
      </c>
    </row>
    <row r="118" spans="1:7" x14ac:dyDescent="0.25">
      <c r="A118" s="1">
        <v>45251</v>
      </c>
      <c r="B118" t="s">
        <v>104</v>
      </c>
      <c r="E118" s="2">
        <v>67.94</v>
      </c>
      <c r="F118" s="2">
        <f t="shared" si="8"/>
        <v>13457.464310000005</v>
      </c>
      <c r="G118" t="s">
        <v>103</v>
      </c>
    </row>
    <row r="119" spans="1:7" x14ac:dyDescent="0.25">
      <c r="A119" s="1">
        <v>45252</v>
      </c>
      <c r="B119" t="s">
        <v>106</v>
      </c>
      <c r="E119" s="2">
        <v>234</v>
      </c>
      <c r="F119" s="2">
        <f t="shared" si="8"/>
        <v>13223.464310000005</v>
      </c>
      <c r="G119" t="s">
        <v>105</v>
      </c>
    </row>
    <row r="120" spans="1:7" x14ac:dyDescent="0.25">
      <c r="A120" s="1">
        <v>45260</v>
      </c>
      <c r="B120" t="s">
        <v>107</v>
      </c>
      <c r="E120" s="2">
        <v>-1450</v>
      </c>
      <c r="F120" s="2">
        <f t="shared" si="8"/>
        <v>14673.464310000005</v>
      </c>
    </row>
    <row r="121" spans="1:7" x14ac:dyDescent="0.25">
      <c r="A121" s="1">
        <v>45260</v>
      </c>
      <c r="B121" t="s">
        <v>108</v>
      </c>
      <c r="E121" s="2">
        <v>1147.48</v>
      </c>
      <c r="F121" s="2">
        <f t="shared" si="8"/>
        <v>13525.984310000005</v>
      </c>
      <c r="G121" t="s">
        <v>109</v>
      </c>
    </row>
    <row r="122" spans="1:7" x14ac:dyDescent="0.25">
      <c r="A122" s="1">
        <v>45260</v>
      </c>
      <c r="B122" t="s">
        <v>14</v>
      </c>
      <c r="C122">
        <v>1</v>
      </c>
      <c r="D122" s="2">
        <v>350</v>
      </c>
      <c r="E122" s="2">
        <v>350</v>
      </c>
      <c r="F122" s="2">
        <f t="shared" si="8"/>
        <v>13175.984310000005</v>
      </c>
    </row>
    <row r="123" spans="1:7" x14ac:dyDescent="0.25">
      <c r="A123" s="1">
        <v>45260</v>
      </c>
      <c r="B123" t="s">
        <v>15</v>
      </c>
      <c r="C123">
        <v>4</v>
      </c>
      <c r="D123" s="3">
        <v>5.2300000000000003E-3</v>
      </c>
      <c r="E123" s="2">
        <f t="shared" ref="E123:E128" si="9">SUM(C123*D123)</f>
        <v>2.0920000000000001E-2</v>
      </c>
      <c r="F123" s="2">
        <f t="shared" si="8"/>
        <v>13175.963390000004</v>
      </c>
    </row>
    <row r="124" spans="1:7" x14ac:dyDescent="0.25">
      <c r="A124" s="1">
        <v>45260</v>
      </c>
      <c r="B124" t="s">
        <v>16</v>
      </c>
      <c r="C124">
        <v>0</v>
      </c>
      <c r="D124" s="3">
        <v>5.2249999999999998E-2</v>
      </c>
      <c r="E124" s="2">
        <f t="shared" si="9"/>
        <v>0</v>
      </c>
      <c r="F124" s="2">
        <f t="shared" si="8"/>
        <v>13175.963390000004</v>
      </c>
    </row>
    <row r="125" spans="1:7" x14ac:dyDescent="0.25">
      <c r="A125" s="1">
        <v>45260</v>
      </c>
      <c r="B125" t="s">
        <v>17</v>
      </c>
      <c r="C125">
        <v>530</v>
      </c>
      <c r="D125" s="3">
        <v>5.2300000000000003E-3</v>
      </c>
      <c r="E125" s="2">
        <f t="shared" si="9"/>
        <v>2.7719</v>
      </c>
      <c r="F125" s="2">
        <f t="shared" si="8"/>
        <v>13173.191490000005</v>
      </c>
    </row>
    <row r="126" spans="1:7" x14ac:dyDescent="0.25">
      <c r="A126" s="1">
        <v>45260</v>
      </c>
      <c r="B126" t="s">
        <v>18</v>
      </c>
      <c r="C126">
        <v>135</v>
      </c>
      <c r="D126" s="3">
        <v>5.2249999999999998E-2</v>
      </c>
      <c r="E126" s="2">
        <f t="shared" si="9"/>
        <v>7.05375</v>
      </c>
      <c r="F126" s="2">
        <f t="shared" si="8"/>
        <v>13166.137740000006</v>
      </c>
    </row>
    <row r="127" spans="1:7" x14ac:dyDescent="0.25">
      <c r="A127" s="1">
        <v>45260</v>
      </c>
      <c r="B127" t="s">
        <v>19</v>
      </c>
      <c r="C127">
        <v>526</v>
      </c>
      <c r="D127" s="3">
        <v>5.5399999999999998E-3</v>
      </c>
      <c r="E127" s="2">
        <f t="shared" si="9"/>
        <v>2.91404</v>
      </c>
      <c r="F127" s="2">
        <f t="shared" si="8"/>
        <v>13163.223700000006</v>
      </c>
    </row>
    <row r="128" spans="1:7" x14ac:dyDescent="0.25">
      <c r="A128" s="1">
        <v>45260</v>
      </c>
      <c r="B128" t="s">
        <v>20</v>
      </c>
      <c r="C128">
        <v>448</v>
      </c>
      <c r="D128" s="3">
        <v>4.3889999999999998E-2</v>
      </c>
      <c r="E128" s="2">
        <f t="shared" si="9"/>
        <v>19.66272</v>
      </c>
      <c r="F128" s="2">
        <f t="shared" si="8"/>
        <v>13143.560980000006</v>
      </c>
    </row>
    <row r="129" spans="1:7" x14ac:dyDescent="0.25">
      <c r="A129" s="1">
        <v>45260</v>
      </c>
      <c r="B129" t="s">
        <v>21</v>
      </c>
      <c r="C129">
        <v>0</v>
      </c>
      <c r="E129" s="2">
        <v>0</v>
      </c>
      <c r="F129" s="2">
        <f t="shared" si="8"/>
        <v>13143.560980000006</v>
      </c>
    </row>
    <row r="130" spans="1:7" x14ac:dyDescent="0.25">
      <c r="A130" s="1">
        <v>45260</v>
      </c>
      <c r="B130" t="s">
        <v>22</v>
      </c>
      <c r="C130">
        <v>0</v>
      </c>
      <c r="D130" s="2">
        <v>0</v>
      </c>
      <c r="E130" s="2">
        <v>0</v>
      </c>
      <c r="F130" s="2">
        <f t="shared" si="8"/>
        <v>13143.560980000006</v>
      </c>
    </row>
    <row r="131" spans="1:7" x14ac:dyDescent="0.25">
      <c r="A131" s="1">
        <v>45260</v>
      </c>
      <c r="B131" t="s">
        <v>23</v>
      </c>
      <c r="C131">
        <v>0</v>
      </c>
      <c r="D131" s="2">
        <v>0</v>
      </c>
      <c r="E131" s="2">
        <v>0</v>
      </c>
      <c r="F131" s="2">
        <f t="shared" si="8"/>
        <v>13143.560980000006</v>
      </c>
    </row>
    <row r="132" spans="1:7" x14ac:dyDescent="0.25">
      <c r="A132" s="1">
        <v>45260</v>
      </c>
      <c r="B132" t="s">
        <v>24</v>
      </c>
      <c r="C132">
        <v>0</v>
      </c>
      <c r="D132" s="2">
        <v>0</v>
      </c>
      <c r="E132" s="2">
        <v>0</v>
      </c>
      <c r="F132" s="2">
        <f t="shared" si="8"/>
        <v>13143.560980000006</v>
      </c>
    </row>
    <row r="133" spans="1:7" x14ac:dyDescent="0.25">
      <c r="A133" s="1">
        <v>45260</v>
      </c>
      <c r="B133" t="s">
        <v>25</v>
      </c>
      <c r="C133">
        <v>0</v>
      </c>
      <c r="D133" s="2">
        <v>0</v>
      </c>
      <c r="E133" s="2">
        <v>0</v>
      </c>
      <c r="F133" s="2">
        <f t="shared" si="8"/>
        <v>13143.560980000006</v>
      </c>
    </row>
    <row r="134" spans="1:7" x14ac:dyDescent="0.25">
      <c r="A134" s="1">
        <v>45260</v>
      </c>
      <c r="B134" t="s">
        <v>26</v>
      </c>
      <c r="C134">
        <v>1</v>
      </c>
      <c r="D134" s="2">
        <v>50</v>
      </c>
      <c r="E134" s="2">
        <v>50</v>
      </c>
      <c r="F134" s="2">
        <f t="shared" si="8"/>
        <v>13093.560980000006</v>
      </c>
    </row>
    <row r="136" spans="1:7" x14ac:dyDescent="0.25">
      <c r="B136" t="s">
        <v>102</v>
      </c>
    </row>
    <row r="138" spans="1:7" x14ac:dyDescent="0.25">
      <c r="A138" s="1">
        <v>45266</v>
      </c>
      <c r="B138" t="s">
        <v>111</v>
      </c>
      <c r="E138" s="2">
        <v>45.36</v>
      </c>
      <c r="F138" s="2">
        <f>SUM(F134-E138)</f>
        <v>13048.200980000005</v>
      </c>
      <c r="G138" t="s">
        <v>110</v>
      </c>
    </row>
    <row r="139" spans="1:7" x14ac:dyDescent="0.25">
      <c r="A139" s="1">
        <v>45274</v>
      </c>
      <c r="B139" t="s">
        <v>169</v>
      </c>
      <c r="E139" s="2">
        <v>102.62</v>
      </c>
      <c r="F139" s="2">
        <f>SUM(F138-E139)</f>
        <v>12945.580980000004</v>
      </c>
      <c r="G139" t="s">
        <v>112</v>
      </c>
    </row>
    <row r="140" spans="1:7" x14ac:dyDescent="0.25">
      <c r="A140" s="1">
        <v>45274</v>
      </c>
      <c r="B140" t="s">
        <v>115</v>
      </c>
      <c r="E140" s="2">
        <v>125.65</v>
      </c>
      <c r="F140" s="2">
        <f t="shared" ref="F140:F157" si="10">SUM(F139-E140)</f>
        <v>12819.930980000005</v>
      </c>
      <c r="G140" t="s">
        <v>113</v>
      </c>
    </row>
    <row r="141" spans="1:7" x14ac:dyDescent="0.25">
      <c r="A141" s="1">
        <v>45274</v>
      </c>
      <c r="B141" t="s">
        <v>116</v>
      </c>
      <c r="E141" s="2">
        <v>502.6</v>
      </c>
      <c r="F141" s="2">
        <f t="shared" si="10"/>
        <v>12317.330980000004</v>
      </c>
      <c r="G141" t="s">
        <v>114</v>
      </c>
    </row>
    <row r="142" spans="1:7" x14ac:dyDescent="0.25">
      <c r="A142" s="1">
        <v>45286</v>
      </c>
      <c r="B142" t="s">
        <v>119</v>
      </c>
      <c r="E142" s="2">
        <v>52.36</v>
      </c>
      <c r="F142" s="2">
        <f t="shared" si="10"/>
        <v>12264.970980000004</v>
      </c>
      <c r="G142" t="s">
        <v>118</v>
      </c>
    </row>
    <row r="143" spans="1:7" x14ac:dyDescent="0.25">
      <c r="A143" s="1">
        <v>45286</v>
      </c>
      <c r="B143" t="s">
        <v>121</v>
      </c>
      <c r="E143" s="2">
        <v>18.11</v>
      </c>
      <c r="F143" s="2">
        <f t="shared" si="10"/>
        <v>12246.860980000003</v>
      </c>
      <c r="G143" t="s">
        <v>120</v>
      </c>
    </row>
    <row r="144" spans="1:7" x14ac:dyDescent="0.25">
      <c r="A144" s="1">
        <v>45286</v>
      </c>
      <c r="B144" t="s">
        <v>122</v>
      </c>
      <c r="E144" s="2">
        <v>49.5</v>
      </c>
      <c r="F144" s="2">
        <f t="shared" si="10"/>
        <v>12197.360980000003</v>
      </c>
      <c r="G144" t="s">
        <v>120</v>
      </c>
    </row>
    <row r="145" spans="1:6" x14ac:dyDescent="0.25">
      <c r="A145" s="1">
        <v>45291</v>
      </c>
      <c r="B145" t="s">
        <v>14</v>
      </c>
      <c r="C145">
        <v>1</v>
      </c>
      <c r="D145" s="2">
        <v>350</v>
      </c>
      <c r="E145" s="2">
        <v>350</v>
      </c>
      <c r="F145" s="2">
        <f t="shared" si="10"/>
        <v>11847.360980000003</v>
      </c>
    </row>
    <row r="146" spans="1:6" x14ac:dyDescent="0.25">
      <c r="A146" s="1">
        <v>45291</v>
      </c>
      <c r="B146" t="s">
        <v>15</v>
      </c>
      <c r="C146">
        <v>1</v>
      </c>
      <c r="D146" s="3">
        <v>5.2300000000000003E-3</v>
      </c>
      <c r="E146" s="2">
        <f t="shared" ref="E146:E151" si="11">SUM(C146*D146)</f>
        <v>5.2300000000000003E-3</v>
      </c>
      <c r="F146" s="2">
        <f t="shared" si="10"/>
        <v>11847.355750000002</v>
      </c>
    </row>
    <row r="147" spans="1:6" x14ac:dyDescent="0.25">
      <c r="A147" s="1">
        <v>45291</v>
      </c>
      <c r="B147" t="s">
        <v>16</v>
      </c>
      <c r="C147">
        <v>1</v>
      </c>
      <c r="D147" s="3">
        <v>5.2249999999999998E-2</v>
      </c>
      <c r="E147" s="2">
        <f t="shared" si="11"/>
        <v>5.2249999999999998E-2</v>
      </c>
      <c r="F147" s="2">
        <f t="shared" si="10"/>
        <v>11847.303500000002</v>
      </c>
    </row>
    <row r="148" spans="1:6" x14ac:dyDescent="0.25">
      <c r="A148" s="1">
        <v>45291</v>
      </c>
      <c r="B148" t="s">
        <v>17</v>
      </c>
      <c r="C148">
        <v>280</v>
      </c>
      <c r="D148" s="3">
        <v>5.2300000000000003E-3</v>
      </c>
      <c r="E148" s="2">
        <f t="shared" si="11"/>
        <v>1.4644000000000001</v>
      </c>
      <c r="F148" s="2">
        <f t="shared" si="10"/>
        <v>11845.839100000001</v>
      </c>
    </row>
    <row r="149" spans="1:6" x14ac:dyDescent="0.25">
      <c r="A149" s="1">
        <v>45291</v>
      </c>
      <c r="B149" t="s">
        <v>18</v>
      </c>
      <c r="C149">
        <v>140</v>
      </c>
      <c r="D149" s="3">
        <v>5.2249999999999998E-2</v>
      </c>
      <c r="E149" s="2">
        <f t="shared" si="11"/>
        <v>7.3149999999999995</v>
      </c>
      <c r="F149" s="2">
        <f t="shared" si="10"/>
        <v>11838.524100000001</v>
      </c>
    </row>
    <row r="150" spans="1:6" x14ac:dyDescent="0.25">
      <c r="A150" s="1">
        <v>45291</v>
      </c>
      <c r="B150" t="s">
        <v>19</v>
      </c>
      <c r="C150">
        <v>229</v>
      </c>
      <c r="D150" s="3">
        <v>5.5399999999999998E-3</v>
      </c>
      <c r="E150" s="2">
        <f t="shared" si="11"/>
        <v>1.2686599999999999</v>
      </c>
      <c r="F150" s="2">
        <f t="shared" si="10"/>
        <v>11837.255440000001</v>
      </c>
    </row>
    <row r="151" spans="1:6" x14ac:dyDescent="0.25">
      <c r="A151" s="1">
        <v>45291</v>
      </c>
      <c r="B151" t="s">
        <v>20</v>
      </c>
      <c r="C151">
        <v>346</v>
      </c>
      <c r="D151" s="3">
        <v>4.3889999999999998E-2</v>
      </c>
      <c r="E151" s="2">
        <f t="shared" si="11"/>
        <v>15.185939999999999</v>
      </c>
      <c r="F151" s="2">
        <f t="shared" si="10"/>
        <v>11822.069500000001</v>
      </c>
    </row>
    <row r="152" spans="1:6" x14ac:dyDescent="0.25">
      <c r="A152" s="1">
        <v>45291</v>
      </c>
      <c r="B152" t="s">
        <v>21</v>
      </c>
      <c r="C152">
        <v>28</v>
      </c>
      <c r="E152" s="2">
        <v>17.64</v>
      </c>
      <c r="F152" s="2">
        <f t="shared" si="10"/>
        <v>11804.429500000002</v>
      </c>
    </row>
    <row r="153" spans="1:6" x14ac:dyDescent="0.25">
      <c r="A153" s="1">
        <v>45291</v>
      </c>
      <c r="B153" t="s">
        <v>22</v>
      </c>
      <c r="C153">
        <v>0</v>
      </c>
      <c r="D153" s="2">
        <v>0</v>
      </c>
      <c r="E153" s="2">
        <v>0</v>
      </c>
      <c r="F153" s="2">
        <f t="shared" si="10"/>
        <v>11804.429500000002</v>
      </c>
    </row>
    <row r="154" spans="1:6" x14ac:dyDescent="0.25">
      <c r="A154" s="1">
        <v>45291</v>
      </c>
      <c r="B154" t="s">
        <v>23</v>
      </c>
      <c r="C154">
        <v>3</v>
      </c>
      <c r="D154" s="2">
        <v>0</v>
      </c>
      <c r="E154" s="2">
        <v>0</v>
      </c>
      <c r="F154" s="2">
        <f t="shared" si="10"/>
        <v>11804.429500000002</v>
      </c>
    </row>
    <row r="155" spans="1:6" x14ac:dyDescent="0.25">
      <c r="A155" s="1">
        <v>45291</v>
      </c>
      <c r="B155" t="s">
        <v>24</v>
      </c>
      <c r="C155">
        <v>0</v>
      </c>
      <c r="D155" s="2">
        <v>0</v>
      </c>
      <c r="E155" s="2">
        <v>0</v>
      </c>
      <c r="F155" s="2">
        <f t="shared" si="10"/>
        <v>11804.429500000002</v>
      </c>
    </row>
    <row r="156" spans="1:6" x14ac:dyDescent="0.25">
      <c r="A156" s="1">
        <v>45291</v>
      </c>
      <c r="B156" t="s">
        <v>25</v>
      </c>
      <c r="C156">
        <v>0</v>
      </c>
      <c r="D156" s="2">
        <v>0</v>
      </c>
      <c r="E156" s="2">
        <v>0</v>
      </c>
      <c r="F156" s="2">
        <f t="shared" si="10"/>
        <v>11804.429500000002</v>
      </c>
    </row>
    <row r="157" spans="1:6" x14ac:dyDescent="0.25">
      <c r="A157" s="1">
        <v>45291</v>
      </c>
      <c r="B157" t="s">
        <v>26</v>
      </c>
      <c r="C157">
        <v>1</v>
      </c>
      <c r="D157" s="2">
        <v>50.01</v>
      </c>
      <c r="E157" s="2">
        <v>50.01</v>
      </c>
      <c r="F157" s="2">
        <f t="shared" si="10"/>
        <v>11754.419500000002</v>
      </c>
    </row>
    <row r="159" spans="1:6" x14ac:dyDescent="0.25">
      <c r="B159" t="s">
        <v>117</v>
      </c>
    </row>
    <row r="161" spans="1:7" x14ac:dyDescent="0.25">
      <c r="A161" s="1">
        <v>45295</v>
      </c>
      <c r="B161" t="s">
        <v>124</v>
      </c>
      <c r="E161" s="2">
        <v>43.98</v>
      </c>
      <c r="F161" s="2">
        <f>SUM(F157-E161)</f>
        <v>11710.439500000002</v>
      </c>
      <c r="G161" t="s">
        <v>123</v>
      </c>
    </row>
    <row r="162" spans="1:7" x14ac:dyDescent="0.25">
      <c r="A162" s="1">
        <v>45310</v>
      </c>
      <c r="B162" t="s">
        <v>126</v>
      </c>
      <c r="E162" s="2">
        <v>2806.4</v>
      </c>
      <c r="F162" s="2">
        <f>SUM(F161-E162)</f>
        <v>8904.0395000000026</v>
      </c>
      <c r="G162" t="s">
        <v>145</v>
      </c>
    </row>
    <row r="163" spans="1:7" x14ac:dyDescent="0.25">
      <c r="A163" s="1">
        <v>45313</v>
      </c>
      <c r="B163" t="s">
        <v>127</v>
      </c>
      <c r="E163" s="2">
        <v>575</v>
      </c>
      <c r="F163" s="2">
        <f t="shared" ref="F163:F177" si="12">SUM(F162-E163)</f>
        <v>8329.0395000000026</v>
      </c>
      <c r="G163" t="s">
        <v>146</v>
      </c>
    </row>
    <row r="164" spans="1:7" x14ac:dyDescent="0.25">
      <c r="A164" s="1">
        <v>45313</v>
      </c>
      <c r="B164" t="s">
        <v>128</v>
      </c>
      <c r="E164" s="2">
        <v>1231.0999999999999</v>
      </c>
      <c r="F164" s="2">
        <f t="shared" si="12"/>
        <v>7097.9395000000022</v>
      </c>
      <c r="G164" t="s">
        <v>146</v>
      </c>
    </row>
    <row r="165" spans="1:7" x14ac:dyDescent="0.25">
      <c r="A165" s="1">
        <v>45322</v>
      </c>
      <c r="B165" t="s">
        <v>14</v>
      </c>
      <c r="C165">
        <v>1</v>
      </c>
      <c r="D165" s="2">
        <v>350</v>
      </c>
      <c r="E165" s="2">
        <v>350</v>
      </c>
      <c r="F165" s="2">
        <f t="shared" si="12"/>
        <v>6747.9395000000022</v>
      </c>
    </row>
    <row r="166" spans="1:7" x14ac:dyDescent="0.25">
      <c r="A166" s="1">
        <v>45322</v>
      </c>
      <c r="B166" t="s">
        <v>15</v>
      </c>
      <c r="C166">
        <v>1</v>
      </c>
      <c r="D166" s="3">
        <v>5.2300000000000003E-3</v>
      </c>
      <c r="E166" s="2">
        <f t="shared" ref="E166:E171" si="13">SUM(C166*D166)</f>
        <v>5.2300000000000003E-3</v>
      </c>
      <c r="F166" s="2">
        <f t="shared" si="12"/>
        <v>6747.9342700000025</v>
      </c>
    </row>
    <row r="167" spans="1:7" x14ac:dyDescent="0.25">
      <c r="A167" s="1">
        <v>45322</v>
      </c>
      <c r="B167" t="s">
        <v>16</v>
      </c>
      <c r="C167">
        <v>24</v>
      </c>
      <c r="D167" s="3">
        <v>5.2249999999999998E-2</v>
      </c>
      <c r="E167" s="2">
        <f t="shared" si="13"/>
        <v>1.254</v>
      </c>
      <c r="F167" s="2">
        <f t="shared" si="12"/>
        <v>6746.6802700000026</v>
      </c>
    </row>
    <row r="168" spans="1:7" x14ac:dyDescent="0.25">
      <c r="A168" s="1">
        <v>45322</v>
      </c>
      <c r="B168" t="s">
        <v>17</v>
      </c>
      <c r="C168">
        <v>939</v>
      </c>
      <c r="D168" s="3">
        <v>5.2300000000000003E-3</v>
      </c>
      <c r="E168" s="2">
        <f t="shared" si="13"/>
        <v>4.9109699999999998</v>
      </c>
      <c r="F168" s="2">
        <f t="shared" si="12"/>
        <v>6741.7693000000027</v>
      </c>
    </row>
    <row r="169" spans="1:7" x14ac:dyDescent="0.25">
      <c r="A169" s="1">
        <v>45322</v>
      </c>
      <c r="B169" t="s">
        <v>18</v>
      </c>
      <c r="C169">
        <v>123</v>
      </c>
      <c r="D169" s="3">
        <v>5.2249999999999998E-2</v>
      </c>
      <c r="E169" s="2">
        <f t="shared" si="13"/>
        <v>6.4267499999999993</v>
      </c>
      <c r="F169" s="2">
        <f t="shared" si="12"/>
        <v>6735.342550000003</v>
      </c>
    </row>
    <row r="170" spans="1:7" x14ac:dyDescent="0.25">
      <c r="A170" s="1">
        <v>45322</v>
      </c>
      <c r="B170" t="s">
        <v>19</v>
      </c>
      <c r="C170">
        <v>850</v>
      </c>
      <c r="D170" s="3">
        <v>5.5399999999999998E-3</v>
      </c>
      <c r="E170" s="2">
        <f t="shared" si="13"/>
        <v>4.7089999999999996</v>
      </c>
      <c r="F170" s="2">
        <f t="shared" si="12"/>
        <v>6730.6335500000032</v>
      </c>
    </row>
    <row r="171" spans="1:7" x14ac:dyDescent="0.25">
      <c r="A171" s="1">
        <v>45322</v>
      </c>
      <c r="B171" t="s">
        <v>20</v>
      </c>
      <c r="C171">
        <v>847</v>
      </c>
      <c r="D171" s="3">
        <v>4.3889999999999998E-2</v>
      </c>
      <c r="E171" s="2">
        <f t="shared" si="13"/>
        <v>37.17483</v>
      </c>
      <c r="F171" s="2">
        <f t="shared" si="12"/>
        <v>6693.4587200000033</v>
      </c>
    </row>
    <row r="172" spans="1:7" x14ac:dyDescent="0.25">
      <c r="A172" s="1">
        <v>45322</v>
      </c>
      <c r="B172" t="s">
        <v>21</v>
      </c>
      <c r="C172">
        <v>0</v>
      </c>
      <c r="E172" s="2">
        <v>0</v>
      </c>
      <c r="F172" s="2">
        <f t="shared" si="12"/>
        <v>6693.4587200000033</v>
      </c>
    </row>
    <row r="173" spans="1:7" x14ac:dyDescent="0.25">
      <c r="A173" s="1">
        <v>45322</v>
      </c>
      <c r="B173" t="s">
        <v>22</v>
      </c>
      <c r="C173">
        <v>0</v>
      </c>
      <c r="D173" s="2">
        <v>0</v>
      </c>
      <c r="E173" s="2">
        <v>0</v>
      </c>
      <c r="F173" s="2">
        <f t="shared" si="12"/>
        <v>6693.4587200000033</v>
      </c>
    </row>
    <row r="174" spans="1:7" x14ac:dyDescent="0.25">
      <c r="A174" s="1">
        <v>45322</v>
      </c>
      <c r="B174" t="s">
        <v>23</v>
      </c>
      <c r="C174">
        <v>1</v>
      </c>
      <c r="D174" s="2">
        <v>0</v>
      </c>
      <c r="E174" s="2">
        <v>0</v>
      </c>
      <c r="F174" s="2">
        <f t="shared" si="12"/>
        <v>6693.4587200000033</v>
      </c>
    </row>
    <row r="175" spans="1:7" x14ac:dyDescent="0.25">
      <c r="A175" s="1">
        <v>45322</v>
      </c>
      <c r="B175" t="s">
        <v>24</v>
      </c>
      <c r="C175">
        <v>0</v>
      </c>
      <c r="D175" s="2">
        <v>0</v>
      </c>
      <c r="E175" s="2">
        <v>0</v>
      </c>
      <c r="F175" s="2">
        <f t="shared" si="12"/>
        <v>6693.4587200000033</v>
      </c>
    </row>
    <row r="176" spans="1:7" x14ac:dyDescent="0.25">
      <c r="A176" s="1">
        <v>45322</v>
      </c>
      <c r="B176" t="s">
        <v>25</v>
      </c>
      <c r="C176">
        <v>0</v>
      </c>
      <c r="D176" s="2">
        <v>0</v>
      </c>
      <c r="E176" s="2">
        <v>0</v>
      </c>
      <c r="F176" s="2">
        <f t="shared" si="12"/>
        <v>6693.4587200000033</v>
      </c>
    </row>
    <row r="177" spans="1:7" x14ac:dyDescent="0.25">
      <c r="A177" s="1">
        <v>45322</v>
      </c>
      <c r="B177" t="s">
        <v>26</v>
      </c>
      <c r="C177">
        <v>1</v>
      </c>
      <c r="D177" s="2">
        <v>50.01</v>
      </c>
      <c r="E177" s="2">
        <v>50.01</v>
      </c>
      <c r="F177" s="2">
        <f t="shared" si="12"/>
        <v>6643.448720000003</v>
      </c>
    </row>
    <row r="179" spans="1:7" x14ac:dyDescent="0.25">
      <c r="B179" t="s">
        <v>125</v>
      </c>
    </row>
    <row r="181" spans="1:7" x14ac:dyDescent="0.25">
      <c r="A181" s="1">
        <v>45334</v>
      </c>
      <c r="B181" t="s">
        <v>129</v>
      </c>
      <c r="E181" s="2">
        <v>115.18</v>
      </c>
      <c r="F181" s="2">
        <f>SUM(F177-E181)</f>
        <v>6528.2687200000028</v>
      </c>
      <c r="G181" t="s">
        <v>147</v>
      </c>
    </row>
    <row r="182" spans="1:7" x14ac:dyDescent="0.25">
      <c r="A182" s="1">
        <v>45343</v>
      </c>
      <c r="B182" t="s">
        <v>132</v>
      </c>
      <c r="E182" s="2">
        <v>25</v>
      </c>
      <c r="F182" s="2">
        <f>SUM(F181-E182)</f>
        <v>6503.2687200000028</v>
      </c>
      <c r="G182" t="s">
        <v>148</v>
      </c>
    </row>
    <row r="183" spans="1:7" x14ac:dyDescent="0.25">
      <c r="A183" s="1">
        <v>45343</v>
      </c>
      <c r="B183" t="s">
        <v>133</v>
      </c>
      <c r="E183" s="2">
        <v>156.96</v>
      </c>
      <c r="F183" s="2">
        <f>SUM(F182-E183)</f>
        <v>6346.3087200000027</v>
      </c>
      <c r="G183" t="s">
        <v>131</v>
      </c>
    </row>
    <row r="184" spans="1:7" x14ac:dyDescent="0.25">
      <c r="A184" s="1">
        <v>45345</v>
      </c>
      <c r="B184" t="s">
        <v>135</v>
      </c>
      <c r="E184" s="2">
        <v>103.34</v>
      </c>
      <c r="F184" s="2">
        <f>SUM(F183-E184)</f>
        <v>6242.9687200000026</v>
      </c>
      <c r="G184" t="s">
        <v>134</v>
      </c>
    </row>
    <row r="185" spans="1:7" x14ac:dyDescent="0.25">
      <c r="A185" s="1">
        <v>45351</v>
      </c>
      <c r="B185" t="s">
        <v>14</v>
      </c>
      <c r="C185">
        <v>1</v>
      </c>
      <c r="D185" s="2">
        <v>350</v>
      </c>
      <c r="E185" s="2">
        <v>350</v>
      </c>
      <c r="F185" s="2">
        <f t="shared" ref="F185:F197" si="14">SUM(F184-E185)</f>
        <v>5892.9687200000026</v>
      </c>
    </row>
    <row r="186" spans="1:7" x14ac:dyDescent="0.25">
      <c r="A186" s="1">
        <v>45351</v>
      </c>
      <c r="B186" t="s">
        <v>15</v>
      </c>
      <c r="C186">
        <v>208</v>
      </c>
      <c r="D186" s="3">
        <v>5.2300000000000003E-3</v>
      </c>
      <c r="E186" s="2">
        <f t="shared" ref="E186:E191" si="15">SUM(C186*D186)</f>
        <v>1.0878400000000001</v>
      </c>
      <c r="F186" s="2">
        <f t="shared" si="14"/>
        <v>5891.8808800000024</v>
      </c>
    </row>
    <row r="187" spans="1:7" x14ac:dyDescent="0.25">
      <c r="A187" s="1">
        <v>45351</v>
      </c>
      <c r="B187" t="s">
        <v>16</v>
      </c>
      <c r="C187">
        <v>42</v>
      </c>
      <c r="D187" s="3">
        <v>5.2249999999999998E-2</v>
      </c>
      <c r="E187" s="2">
        <f t="shared" si="15"/>
        <v>2.1945000000000001</v>
      </c>
      <c r="F187" s="2">
        <f t="shared" si="14"/>
        <v>5889.6863800000028</v>
      </c>
    </row>
    <row r="188" spans="1:7" x14ac:dyDescent="0.25">
      <c r="A188" s="1">
        <v>45351</v>
      </c>
      <c r="B188" t="s">
        <v>17</v>
      </c>
      <c r="C188">
        <v>618</v>
      </c>
      <c r="D188" s="3">
        <v>5.2300000000000003E-3</v>
      </c>
      <c r="E188" s="2">
        <f t="shared" si="15"/>
        <v>3.2321400000000002</v>
      </c>
      <c r="F188" s="2">
        <f t="shared" si="14"/>
        <v>5886.4542400000028</v>
      </c>
    </row>
    <row r="189" spans="1:7" x14ac:dyDescent="0.25">
      <c r="A189" s="1">
        <v>45351</v>
      </c>
      <c r="B189" t="s">
        <v>18</v>
      </c>
      <c r="C189">
        <v>135</v>
      </c>
      <c r="D189" s="3">
        <v>5.2249999999999998E-2</v>
      </c>
      <c r="E189" s="2">
        <f t="shared" si="15"/>
        <v>7.05375</v>
      </c>
      <c r="F189" s="2">
        <f t="shared" si="14"/>
        <v>5879.4004900000027</v>
      </c>
    </row>
    <row r="190" spans="1:7" x14ac:dyDescent="0.25">
      <c r="A190" s="1">
        <v>45351</v>
      </c>
      <c r="B190" t="s">
        <v>19</v>
      </c>
      <c r="C190">
        <v>1395</v>
      </c>
      <c r="D190" s="3">
        <v>5.5399999999999998E-3</v>
      </c>
      <c r="E190" s="2">
        <f t="shared" si="15"/>
        <v>7.7282999999999999</v>
      </c>
      <c r="F190" s="2">
        <f t="shared" si="14"/>
        <v>5871.672190000003</v>
      </c>
    </row>
    <row r="191" spans="1:7" x14ac:dyDescent="0.25">
      <c r="A191" s="1">
        <v>45351</v>
      </c>
      <c r="B191" t="s">
        <v>20</v>
      </c>
      <c r="C191">
        <v>1198</v>
      </c>
      <c r="D191" s="3">
        <v>4.3889999999999998E-2</v>
      </c>
      <c r="E191" s="2">
        <f t="shared" si="15"/>
        <v>52.580219999999997</v>
      </c>
      <c r="F191" s="2">
        <f t="shared" si="14"/>
        <v>5819.0919700000031</v>
      </c>
    </row>
    <row r="192" spans="1:7" x14ac:dyDescent="0.25">
      <c r="A192" s="1">
        <v>45351</v>
      </c>
      <c r="B192" t="s">
        <v>21</v>
      </c>
      <c r="C192">
        <v>0</v>
      </c>
      <c r="E192" s="2">
        <v>0</v>
      </c>
      <c r="F192" s="2">
        <f t="shared" si="14"/>
        <v>5819.0919700000031</v>
      </c>
    </row>
    <row r="193" spans="1:7" x14ac:dyDescent="0.25">
      <c r="A193" s="1">
        <v>45351</v>
      </c>
      <c r="B193" t="s">
        <v>22</v>
      </c>
      <c r="C193">
        <v>0</v>
      </c>
      <c r="D193" s="2">
        <v>0</v>
      </c>
      <c r="E193" s="2">
        <v>0</v>
      </c>
      <c r="F193" s="2">
        <f t="shared" si="14"/>
        <v>5819.0919700000031</v>
      </c>
    </row>
    <row r="194" spans="1:7" x14ac:dyDescent="0.25">
      <c r="A194" s="1">
        <v>45351</v>
      </c>
      <c r="B194" t="s">
        <v>23</v>
      </c>
      <c r="C194">
        <v>6</v>
      </c>
      <c r="D194" s="2">
        <v>0</v>
      </c>
      <c r="E194" s="2">
        <v>0</v>
      </c>
      <c r="F194" s="2">
        <f t="shared" si="14"/>
        <v>5819.0919700000031</v>
      </c>
    </row>
    <row r="195" spans="1:7" x14ac:dyDescent="0.25">
      <c r="A195" s="1">
        <v>45351</v>
      </c>
      <c r="B195" t="s">
        <v>24</v>
      </c>
      <c r="C195">
        <v>0</v>
      </c>
      <c r="D195" s="2">
        <v>0</v>
      </c>
      <c r="E195" s="2">
        <v>0</v>
      </c>
      <c r="F195" s="2">
        <f t="shared" si="14"/>
        <v>5819.0919700000031</v>
      </c>
    </row>
    <row r="196" spans="1:7" x14ac:dyDescent="0.25">
      <c r="A196" s="1">
        <v>45351</v>
      </c>
      <c r="B196" t="s">
        <v>25</v>
      </c>
      <c r="C196">
        <v>0</v>
      </c>
      <c r="D196" s="2">
        <v>0</v>
      </c>
      <c r="E196" s="2">
        <v>0</v>
      </c>
      <c r="F196" s="2">
        <f t="shared" si="14"/>
        <v>5819.0919700000031</v>
      </c>
    </row>
    <row r="197" spans="1:7" x14ac:dyDescent="0.25">
      <c r="A197" s="1">
        <v>45351</v>
      </c>
      <c r="B197" t="s">
        <v>26</v>
      </c>
      <c r="C197">
        <v>1</v>
      </c>
      <c r="D197" s="2">
        <v>50</v>
      </c>
      <c r="E197" s="2">
        <v>50</v>
      </c>
      <c r="F197" s="2">
        <f t="shared" si="14"/>
        <v>5769.0919700000031</v>
      </c>
    </row>
    <row r="199" spans="1:7" x14ac:dyDescent="0.25">
      <c r="B199" t="s">
        <v>130</v>
      </c>
    </row>
    <row r="201" spans="1:7" x14ac:dyDescent="0.25">
      <c r="A201" s="1">
        <v>45352</v>
      </c>
      <c r="B201" t="s">
        <v>136</v>
      </c>
      <c r="E201" s="2">
        <v>22.47</v>
      </c>
      <c r="F201" s="2">
        <f>SUM(F197-E201)</f>
        <v>5746.6219700000029</v>
      </c>
      <c r="G201" t="s">
        <v>149</v>
      </c>
    </row>
    <row r="202" spans="1:7" x14ac:dyDescent="0.25">
      <c r="A202" s="1">
        <v>45352</v>
      </c>
      <c r="B202" t="s">
        <v>163</v>
      </c>
      <c r="E202" s="2">
        <v>89.01</v>
      </c>
      <c r="F202" s="2">
        <f>SUM(F201-E202)</f>
        <v>5657.6119700000027</v>
      </c>
      <c r="G202" t="s">
        <v>150</v>
      </c>
    </row>
    <row r="203" spans="1:7" x14ac:dyDescent="0.25">
      <c r="A203" s="1">
        <v>45352</v>
      </c>
      <c r="B203" t="s">
        <v>170</v>
      </c>
      <c r="E203" s="2">
        <v>92.15</v>
      </c>
      <c r="F203" s="2">
        <f>SUM(F202-E203)</f>
        <v>5565.461970000003</v>
      </c>
      <c r="G203" t="s">
        <v>137</v>
      </c>
    </row>
    <row r="204" spans="1:7" x14ac:dyDescent="0.25">
      <c r="A204" s="1">
        <v>45357</v>
      </c>
      <c r="B204" t="s">
        <v>139</v>
      </c>
      <c r="E204" s="2">
        <v>-2806.4</v>
      </c>
      <c r="F204" s="2">
        <f t="shared" ref="F204:F206" si="16">SUM(F203-E204)</f>
        <v>8371.8619700000036</v>
      </c>
    </row>
    <row r="205" spans="1:7" x14ac:dyDescent="0.25">
      <c r="A205" s="1">
        <v>45357</v>
      </c>
      <c r="B205" t="s">
        <v>140</v>
      </c>
      <c r="E205" s="2">
        <v>696.86</v>
      </c>
      <c r="F205" s="2">
        <f t="shared" si="16"/>
        <v>7675.0019700000039</v>
      </c>
      <c r="G205" t="s">
        <v>151</v>
      </c>
    </row>
    <row r="206" spans="1:7" x14ac:dyDescent="0.25">
      <c r="A206" s="1">
        <v>45359</v>
      </c>
      <c r="B206" t="s">
        <v>141</v>
      </c>
      <c r="E206" s="2">
        <v>115.18</v>
      </c>
      <c r="F206" s="2">
        <f t="shared" si="16"/>
        <v>7559.8219700000036</v>
      </c>
      <c r="G206" t="s">
        <v>138</v>
      </c>
    </row>
    <row r="207" spans="1:7" x14ac:dyDescent="0.25">
      <c r="A207" s="1">
        <v>45364</v>
      </c>
      <c r="B207" t="s">
        <v>143</v>
      </c>
      <c r="E207" s="2">
        <v>523.55999999999995</v>
      </c>
      <c r="F207" s="2">
        <f>SUM(F206-E207)</f>
        <v>7036.2619700000032</v>
      </c>
      <c r="G207" t="s">
        <v>152</v>
      </c>
    </row>
    <row r="208" spans="1:7" x14ac:dyDescent="0.25">
      <c r="A208" s="1">
        <v>45370</v>
      </c>
      <c r="B208" t="s">
        <v>144</v>
      </c>
      <c r="E208" s="2">
        <v>1200</v>
      </c>
      <c r="F208" s="2">
        <f>SUM(F207-E208)</f>
        <v>5836.2619700000032</v>
      </c>
      <c r="G208" t="s">
        <v>153</v>
      </c>
    </row>
    <row r="209" spans="1:7" x14ac:dyDescent="0.25">
      <c r="A209" s="1">
        <v>45378</v>
      </c>
      <c r="B209" t="s">
        <v>171</v>
      </c>
      <c r="E209" s="2">
        <v>26.18</v>
      </c>
      <c r="F209" s="2">
        <f>SUM(F208-E209)</f>
        <v>5810.0819700000029</v>
      </c>
      <c r="G209" t="s">
        <v>154</v>
      </c>
    </row>
    <row r="210" spans="1:7" x14ac:dyDescent="0.25">
      <c r="A210" s="1">
        <v>45382</v>
      </c>
      <c r="B210" t="s">
        <v>14</v>
      </c>
      <c r="C210">
        <v>1</v>
      </c>
      <c r="D210" s="2">
        <v>350</v>
      </c>
      <c r="E210" s="2">
        <v>350</v>
      </c>
      <c r="F210" s="2">
        <f t="shared" ref="F210:F222" si="17">SUM(F209-E210)</f>
        <v>5460.0819700000029</v>
      </c>
    </row>
    <row r="211" spans="1:7" x14ac:dyDescent="0.25">
      <c r="A211" s="1">
        <v>45382</v>
      </c>
      <c r="B211" t="s">
        <v>15</v>
      </c>
      <c r="C211">
        <v>19</v>
      </c>
      <c r="D211" s="3">
        <v>5.2300000000000003E-3</v>
      </c>
      <c r="E211" s="2">
        <f t="shared" ref="E211:E216" si="18">SUM(C211*D211)</f>
        <v>9.937E-2</v>
      </c>
      <c r="F211" s="2">
        <f t="shared" si="17"/>
        <v>5459.982600000003</v>
      </c>
    </row>
    <row r="212" spans="1:7" x14ac:dyDescent="0.25">
      <c r="A212" s="1">
        <v>45382</v>
      </c>
      <c r="B212" t="s">
        <v>16</v>
      </c>
      <c r="C212">
        <v>42</v>
      </c>
      <c r="D212" s="3">
        <v>5.2249999999999998E-2</v>
      </c>
      <c r="E212" s="2">
        <f t="shared" si="18"/>
        <v>2.1945000000000001</v>
      </c>
      <c r="F212" s="2">
        <f t="shared" si="17"/>
        <v>5457.7881000000034</v>
      </c>
    </row>
    <row r="213" spans="1:7" x14ac:dyDescent="0.25">
      <c r="A213" s="1">
        <v>45382</v>
      </c>
      <c r="B213" t="s">
        <v>17</v>
      </c>
      <c r="C213">
        <v>444</v>
      </c>
      <c r="D213" s="3">
        <v>5.2300000000000003E-3</v>
      </c>
      <c r="E213" s="2">
        <f t="shared" si="18"/>
        <v>2.32212</v>
      </c>
      <c r="F213" s="2">
        <f t="shared" si="17"/>
        <v>5455.4659800000036</v>
      </c>
    </row>
    <row r="214" spans="1:7" x14ac:dyDescent="0.25">
      <c r="A214" s="1">
        <v>45382</v>
      </c>
      <c r="B214" t="s">
        <v>18</v>
      </c>
      <c r="C214">
        <v>149</v>
      </c>
      <c r="D214" s="3">
        <v>5.2249999999999998E-2</v>
      </c>
      <c r="E214" s="2">
        <f t="shared" si="18"/>
        <v>7.7852499999999996</v>
      </c>
      <c r="F214" s="2">
        <f t="shared" si="17"/>
        <v>5447.6807300000037</v>
      </c>
    </row>
    <row r="215" spans="1:7" x14ac:dyDescent="0.25">
      <c r="A215" s="1">
        <v>45382</v>
      </c>
      <c r="B215" t="s">
        <v>19</v>
      </c>
      <c r="C215">
        <v>2531</v>
      </c>
      <c r="D215" s="3">
        <v>5.5399999999999998E-3</v>
      </c>
      <c r="E215" s="2">
        <f t="shared" si="18"/>
        <v>14.021739999999999</v>
      </c>
      <c r="F215" s="2">
        <f t="shared" si="17"/>
        <v>5433.6589900000035</v>
      </c>
    </row>
    <row r="216" spans="1:7" x14ac:dyDescent="0.25">
      <c r="A216" s="1">
        <v>45382</v>
      </c>
      <c r="B216" t="s">
        <v>20</v>
      </c>
      <c r="C216">
        <v>1384</v>
      </c>
      <c r="D216" s="3">
        <v>4.3889999999999998E-2</v>
      </c>
      <c r="E216" s="2">
        <f t="shared" si="18"/>
        <v>60.743759999999995</v>
      </c>
      <c r="F216" s="2">
        <f t="shared" si="17"/>
        <v>5372.9152300000032</v>
      </c>
    </row>
    <row r="217" spans="1:7" x14ac:dyDescent="0.25">
      <c r="A217" s="1">
        <v>45382</v>
      </c>
      <c r="B217" t="s">
        <v>21</v>
      </c>
      <c r="C217">
        <v>0</v>
      </c>
      <c r="E217" s="2">
        <v>0</v>
      </c>
      <c r="F217" s="2">
        <f t="shared" si="17"/>
        <v>5372.9152300000032</v>
      </c>
    </row>
    <row r="218" spans="1:7" x14ac:dyDescent="0.25">
      <c r="A218" s="1">
        <v>45382</v>
      </c>
      <c r="B218" t="s">
        <v>22</v>
      </c>
      <c r="C218">
        <v>0</v>
      </c>
      <c r="D218" s="2">
        <v>0</v>
      </c>
      <c r="E218" s="2">
        <v>0</v>
      </c>
      <c r="F218" s="2">
        <f t="shared" si="17"/>
        <v>5372.9152300000032</v>
      </c>
    </row>
    <row r="219" spans="1:7" x14ac:dyDescent="0.25">
      <c r="A219" s="1">
        <v>45382</v>
      </c>
      <c r="B219" t="s">
        <v>23</v>
      </c>
      <c r="C219">
        <v>0</v>
      </c>
      <c r="D219" s="2">
        <v>0</v>
      </c>
      <c r="E219" s="2">
        <v>0</v>
      </c>
      <c r="F219" s="2">
        <f t="shared" si="17"/>
        <v>5372.9152300000032</v>
      </c>
    </row>
    <row r="220" spans="1:7" x14ac:dyDescent="0.25">
      <c r="A220" s="1">
        <v>45382</v>
      </c>
      <c r="B220" t="s">
        <v>24</v>
      </c>
      <c r="C220">
        <v>0</v>
      </c>
      <c r="D220" s="2">
        <v>0</v>
      </c>
      <c r="E220" s="2">
        <v>0</v>
      </c>
      <c r="F220" s="2">
        <f t="shared" si="17"/>
        <v>5372.9152300000032</v>
      </c>
    </row>
    <row r="221" spans="1:7" x14ac:dyDescent="0.25">
      <c r="A221" s="1">
        <v>45382</v>
      </c>
      <c r="B221" t="s">
        <v>25</v>
      </c>
      <c r="C221">
        <v>0</v>
      </c>
      <c r="D221" s="2">
        <v>0</v>
      </c>
      <c r="E221" s="2">
        <v>0</v>
      </c>
      <c r="F221" s="2">
        <f t="shared" si="17"/>
        <v>5372.9152300000032</v>
      </c>
    </row>
    <row r="222" spans="1:7" x14ac:dyDescent="0.25">
      <c r="A222" s="1">
        <v>45382</v>
      </c>
      <c r="B222" t="s">
        <v>26</v>
      </c>
      <c r="C222">
        <v>1</v>
      </c>
      <c r="D222" s="2">
        <v>49.98</v>
      </c>
      <c r="E222" s="2">
        <v>49.98</v>
      </c>
      <c r="F222" s="2">
        <f t="shared" si="17"/>
        <v>5322.9352300000037</v>
      </c>
    </row>
    <row r="224" spans="1:7" x14ac:dyDescent="0.25">
      <c r="B224" t="s">
        <v>142</v>
      </c>
    </row>
    <row r="226" spans="1:7" x14ac:dyDescent="0.25">
      <c r="A226" s="1">
        <v>45392</v>
      </c>
      <c r="B226" t="s">
        <v>156</v>
      </c>
      <c r="E226" s="2">
        <v>115.18</v>
      </c>
      <c r="F226" s="2">
        <f>SUM(F222-E226)</f>
        <v>5207.7552300000034</v>
      </c>
      <c r="G226" t="s">
        <v>155</v>
      </c>
    </row>
    <row r="227" spans="1:7" x14ac:dyDescent="0.25">
      <c r="A227" s="1">
        <v>45400</v>
      </c>
      <c r="B227" t="s">
        <v>159</v>
      </c>
      <c r="D227" s="2"/>
      <c r="E227" s="2">
        <v>-1200</v>
      </c>
      <c r="F227" s="2">
        <f>SUM(F226-E227)</f>
        <v>6407.7552300000034</v>
      </c>
    </row>
    <row r="228" spans="1:7" x14ac:dyDescent="0.25">
      <c r="A228" s="1">
        <v>45400</v>
      </c>
      <c r="B228" t="s">
        <v>160</v>
      </c>
      <c r="D228" s="2"/>
      <c r="E228" s="2">
        <v>1250.3</v>
      </c>
      <c r="F228" s="2">
        <f>SUM(F227-E228)</f>
        <v>5157.4552300000032</v>
      </c>
      <c r="G228" t="s">
        <v>161</v>
      </c>
    </row>
    <row r="229" spans="1:7" x14ac:dyDescent="0.25">
      <c r="A229" s="1">
        <v>45405</v>
      </c>
      <c r="B229" t="s">
        <v>46</v>
      </c>
      <c r="D229" s="2"/>
      <c r="E229" s="2">
        <v>20.92</v>
      </c>
      <c r="F229" s="2">
        <f>SUM(F228-E229)</f>
        <v>5136.5352300000031</v>
      </c>
      <c r="G229" t="s">
        <v>164</v>
      </c>
    </row>
    <row r="230" spans="1:7" x14ac:dyDescent="0.25">
      <c r="A230" s="1">
        <v>45407</v>
      </c>
      <c r="B230" t="s">
        <v>174</v>
      </c>
      <c r="D230" s="2"/>
      <c r="E230" s="2">
        <v>56</v>
      </c>
      <c r="F230" s="2">
        <f t="shared" ref="F230:F231" si="19">SUM(F229-E230)</f>
        <v>5080.5352300000031</v>
      </c>
      <c r="G230" t="s">
        <v>172</v>
      </c>
    </row>
    <row r="231" spans="1:7" x14ac:dyDescent="0.25">
      <c r="A231" s="1">
        <v>45407</v>
      </c>
      <c r="B231" t="s">
        <v>175</v>
      </c>
      <c r="D231" s="2"/>
      <c r="E231" s="2">
        <v>42</v>
      </c>
      <c r="F231" s="2">
        <f t="shared" si="19"/>
        <v>5038.5352300000031</v>
      </c>
      <c r="G231" t="s">
        <v>173</v>
      </c>
    </row>
    <row r="232" spans="1:7" x14ac:dyDescent="0.25">
      <c r="A232" s="1">
        <v>45412</v>
      </c>
      <c r="B232" t="s">
        <v>14</v>
      </c>
      <c r="C232">
        <v>1</v>
      </c>
      <c r="D232" s="2">
        <v>350</v>
      </c>
      <c r="E232" s="2">
        <v>350</v>
      </c>
    </row>
    <row r="233" spans="1:7" x14ac:dyDescent="0.25">
      <c r="A233" s="1">
        <v>45412</v>
      </c>
      <c r="B233" t="s">
        <v>15</v>
      </c>
    </row>
    <row r="234" spans="1:7" x14ac:dyDescent="0.25">
      <c r="A234" s="1">
        <v>45412</v>
      </c>
      <c r="B234" t="s">
        <v>16</v>
      </c>
    </row>
    <row r="235" spans="1:7" x14ac:dyDescent="0.25">
      <c r="A235" s="1">
        <v>45412</v>
      </c>
      <c r="B235" t="s">
        <v>17</v>
      </c>
    </row>
    <row r="236" spans="1:7" x14ac:dyDescent="0.25">
      <c r="A236" s="1">
        <v>45412</v>
      </c>
      <c r="B236" t="s">
        <v>18</v>
      </c>
    </row>
    <row r="237" spans="1:7" x14ac:dyDescent="0.25">
      <c r="A237" s="1">
        <v>45412</v>
      </c>
      <c r="B237" t="s">
        <v>19</v>
      </c>
    </row>
    <row r="238" spans="1:7" x14ac:dyDescent="0.25">
      <c r="A238" s="1">
        <v>45412</v>
      </c>
      <c r="B238" t="s">
        <v>20</v>
      </c>
    </row>
    <row r="239" spans="1:7" x14ac:dyDescent="0.25">
      <c r="A239" s="1">
        <v>45412</v>
      </c>
      <c r="B239" t="s">
        <v>21</v>
      </c>
    </row>
    <row r="240" spans="1:7" x14ac:dyDescent="0.25">
      <c r="A240" s="1">
        <v>45412</v>
      </c>
      <c r="B240" t="s">
        <v>22</v>
      </c>
      <c r="C240">
        <v>0</v>
      </c>
      <c r="D240" s="2">
        <v>0</v>
      </c>
      <c r="E240" s="2">
        <v>0</v>
      </c>
    </row>
    <row r="241" spans="1:5" x14ac:dyDescent="0.25">
      <c r="A241" s="1">
        <v>45412</v>
      </c>
      <c r="B241" t="s">
        <v>23</v>
      </c>
    </row>
    <row r="242" spans="1:5" x14ac:dyDescent="0.25">
      <c r="A242" s="1">
        <v>45412</v>
      </c>
      <c r="B242" t="s">
        <v>24</v>
      </c>
      <c r="C242">
        <v>0</v>
      </c>
      <c r="D242" s="2">
        <v>0</v>
      </c>
      <c r="E242" s="2">
        <v>0</v>
      </c>
    </row>
    <row r="243" spans="1:5" x14ac:dyDescent="0.25">
      <c r="A243" s="1">
        <v>45412</v>
      </c>
      <c r="B243" t="s">
        <v>25</v>
      </c>
      <c r="C243">
        <v>0</v>
      </c>
      <c r="D243" s="2">
        <v>0</v>
      </c>
      <c r="E243" s="2">
        <v>0</v>
      </c>
    </row>
    <row r="244" spans="1:5" x14ac:dyDescent="0.25">
      <c r="A244" s="1">
        <v>45412</v>
      </c>
      <c r="B244" t="s">
        <v>26</v>
      </c>
    </row>
    <row r="246" spans="1:5" x14ac:dyDescent="0.25">
      <c r="B246" t="s">
        <v>158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and County of Honolulu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Chun, Donna M</dc:creator>
  <cp:lastModifiedBy>Sortijas, Marcus</cp:lastModifiedBy>
  <dcterms:created xsi:type="dcterms:W3CDTF">2023-06-01T01:33:26Z</dcterms:created>
  <dcterms:modified xsi:type="dcterms:W3CDTF">2024-04-26T23:06:20Z</dcterms:modified>
</cp:coreProperties>
</file>