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ortijas\Documents\Marcus' Docs\Expenditure Reports\FY2023-2024\"/>
    </mc:Choice>
  </mc:AlternateContent>
  <bookViews>
    <workbookView xWindow="0" yWindow="0" windowWidth="23040" windowHeight="9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1" i="1" l="1"/>
  <c r="E170" i="1"/>
  <c r="E169" i="1"/>
  <c r="E168" i="1"/>
  <c r="E167" i="1"/>
  <c r="E166" i="1"/>
  <c r="E163" i="1" l="1"/>
  <c r="E152" i="1" l="1"/>
  <c r="E151" i="1"/>
  <c r="E150" i="1"/>
  <c r="E149" i="1"/>
  <c r="E148" i="1"/>
  <c r="E147" i="1"/>
  <c r="E134" i="1" l="1"/>
  <c r="E133" i="1"/>
  <c r="E132" i="1"/>
  <c r="E131" i="1"/>
  <c r="E130" i="1"/>
  <c r="E129" i="1"/>
  <c r="E115" i="1" l="1"/>
  <c r="E114" i="1"/>
  <c r="E113" i="1"/>
  <c r="E112" i="1"/>
  <c r="E111" i="1"/>
  <c r="E110" i="1"/>
  <c r="E99" i="1" l="1"/>
  <c r="E98" i="1"/>
  <c r="E97" i="1"/>
  <c r="E96" i="1"/>
  <c r="E95" i="1"/>
  <c r="E94" i="1"/>
  <c r="E80" i="1" l="1"/>
  <c r="E79" i="1"/>
  <c r="E78" i="1"/>
  <c r="E77" i="1"/>
  <c r="E76" i="1"/>
  <c r="E75" i="1"/>
  <c r="E60" i="1" l="1"/>
  <c r="E59" i="1"/>
  <c r="E58" i="1"/>
  <c r="E57" i="1"/>
  <c r="E56" i="1"/>
  <c r="E55" i="1"/>
  <c r="E44" i="1" l="1"/>
  <c r="E43" i="1"/>
  <c r="E42" i="1"/>
  <c r="E41" i="1"/>
  <c r="E40" i="1"/>
  <c r="E39" i="1"/>
  <c r="E21" i="1" l="1"/>
  <c r="E20" i="1"/>
  <c r="E19" i="1"/>
  <c r="E18" i="1"/>
  <c r="E17" i="1"/>
  <c r="E16" i="1"/>
  <c r="F11" i="1" l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81" i="1" s="1"/>
  <c r="F182" i="1" s="1"/>
  <c r="F183" i="1" s="1"/>
</calcChain>
</file>

<file path=xl/sharedStrings.xml><?xml version="1.0" encoding="utf-8"?>
<sst xmlns="http://schemas.openxmlformats.org/spreadsheetml/2006/main" count="203" uniqueCount="89">
  <si>
    <t>Date</t>
  </si>
  <si>
    <t>Description</t>
  </si>
  <si>
    <t>Quantity</t>
  </si>
  <si>
    <t>Unit Cost</t>
  </si>
  <si>
    <t>Total Cost</t>
  </si>
  <si>
    <t>Balance</t>
  </si>
  <si>
    <t>Ref. No.</t>
  </si>
  <si>
    <t>Annual Allotment for Fiscal Year 2024</t>
  </si>
  <si>
    <r>
      <t xml:space="preserve">Expenses for </t>
    </r>
    <r>
      <rPr>
        <b/>
        <sz val="11"/>
        <color theme="1"/>
        <rFont val="Calibri"/>
        <family val="2"/>
        <scheme val="minor"/>
      </rPr>
      <t>July 2023</t>
    </r>
  </si>
  <si>
    <t>District 5 Councilmember Calvin Say</t>
  </si>
  <si>
    <t>24 - 4</t>
  </si>
  <si>
    <t>BLUEAIR blue pure 211 + genuine replacement filter</t>
  </si>
  <si>
    <t>24 - 10</t>
  </si>
  <si>
    <t>Split cost w/ CM Waters for bananas, chips and bottled water for rent &amp; utility help for new applicants program</t>
  </si>
  <si>
    <t>Ream of legal copier paper</t>
  </si>
  <si>
    <t>CAR ALLOWANCE; Monthly</t>
  </si>
  <si>
    <t>COPIES; Xerox front black &amp; white</t>
  </si>
  <si>
    <t>COPIES; Xerox front color</t>
  </si>
  <si>
    <t>COPIES; Xerox back black &amp; white</t>
  </si>
  <si>
    <t>COPIES; Xerox back color</t>
  </si>
  <si>
    <t>COPIES; Xerox 3rd floor black &amp; white</t>
  </si>
  <si>
    <t>COPIES; Xerox 3rd floor color</t>
  </si>
  <si>
    <t>POSTAGE; Monthly</t>
  </si>
  <si>
    <t>HONORARY CERTIFICATES; 1st 60 no charge</t>
  </si>
  <si>
    <t>PHOTOS; Monthly</t>
  </si>
  <si>
    <t>MOBILE HOTSPOT DEVICE; Monthly</t>
  </si>
  <si>
    <t>CELLULAR; None</t>
  </si>
  <si>
    <t>24 - 24</t>
  </si>
  <si>
    <t>1 lei for Honolulu Youth Commission Chair</t>
  </si>
  <si>
    <t>PRINTING; Business cards C. Say</t>
  </si>
  <si>
    <r>
      <t xml:space="preserve">Expenses for </t>
    </r>
    <r>
      <rPr>
        <b/>
        <sz val="11"/>
        <color theme="1"/>
        <rFont val="Calibri"/>
        <family val="2"/>
        <scheme val="minor"/>
      </rPr>
      <t>August 2023</t>
    </r>
  </si>
  <si>
    <t>24 - 36</t>
  </si>
  <si>
    <t>24 - 37</t>
  </si>
  <si>
    <t>Paper towel holder &amp; dish rack for staff office use</t>
  </si>
  <si>
    <t>Plastic bin for staff office use</t>
  </si>
  <si>
    <t>Stainless steel cleaner, Lysol disinfectant spray &amp; Lysol all purpose cleaner for staff office use</t>
  </si>
  <si>
    <t>First aid kit for staff office use</t>
  </si>
  <si>
    <r>
      <t xml:space="preserve">Expenses for </t>
    </r>
    <r>
      <rPr>
        <b/>
        <sz val="11"/>
        <color theme="1"/>
        <rFont val="Calibri"/>
        <family val="2"/>
        <scheme val="minor"/>
      </rPr>
      <t>September 2023</t>
    </r>
  </si>
  <si>
    <t>24 - 51</t>
  </si>
  <si>
    <t>Masks, gloves ice pack &amp; hot compress for staff office use</t>
  </si>
  <si>
    <t>24 - 54</t>
  </si>
  <si>
    <t>Preparation to mail out District 5 mailers to residents</t>
  </si>
  <si>
    <t>PRINTING; July newsletter</t>
  </si>
  <si>
    <r>
      <t xml:space="preserve">Expenses for </t>
    </r>
    <r>
      <rPr>
        <b/>
        <sz val="11"/>
        <color theme="1"/>
        <rFont val="Calibri"/>
        <family val="2"/>
        <scheme val="minor"/>
      </rPr>
      <t>October 2023</t>
    </r>
  </si>
  <si>
    <t>PRINTING; August newsletter</t>
  </si>
  <si>
    <t>24 - 129</t>
  </si>
  <si>
    <t>REGISTRATION 2023 Hawaii's Homeless and Housing Conference Hawaii Convention Center 11/4/23</t>
  </si>
  <si>
    <t>REGISTRATION 2023 Hawaii's Homeless and Housing Conference Hawaii Convention Center 11/4/23 J. Denny</t>
  </si>
  <si>
    <r>
      <t xml:space="preserve">Expenses for </t>
    </r>
    <r>
      <rPr>
        <b/>
        <sz val="11"/>
        <color theme="1"/>
        <rFont val="Calibri"/>
        <family val="2"/>
        <scheme val="minor"/>
      </rPr>
      <t>November 2023</t>
    </r>
  </si>
  <si>
    <t>PRINTING; September newsletter</t>
  </si>
  <si>
    <t>Split cost w/ CM Waters for Kaimuki Christmas Parade on 12/7/2023</t>
  </si>
  <si>
    <t>24 - 161</t>
  </si>
  <si>
    <t>24 - 169</t>
  </si>
  <si>
    <t>Standing desk converter</t>
  </si>
  <si>
    <t>Mini refrigerator</t>
  </si>
  <si>
    <r>
      <t xml:space="preserve">Expenses for </t>
    </r>
    <r>
      <rPr>
        <b/>
        <sz val="11"/>
        <color theme="1"/>
        <rFont val="Calibri"/>
        <family val="2"/>
        <scheme val="minor"/>
      </rPr>
      <t>December 2023</t>
    </r>
  </si>
  <si>
    <t>PRINTING; October newsletter</t>
  </si>
  <si>
    <t>Rental of Manoa Elementary School cafeteria on 11/15/23 for Manoa Neighborhood Security Watch Program</t>
  </si>
  <si>
    <r>
      <t xml:space="preserve">Expenses for </t>
    </r>
    <r>
      <rPr>
        <b/>
        <sz val="11"/>
        <color theme="1"/>
        <rFont val="Calibri"/>
        <family val="2"/>
        <scheme val="minor"/>
      </rPr>
      <t>January 2024</t>
    </r>
  </si>
  <si>
    <t>PRINTING; Business cards A. Phomsouvanh &amp; P. Kauhane</t>
  </si>
  <si>
    <t>PRINTING; November newsletter</t>
  </si>
  <si>
    <r>
      <t xml:space="preserve">Expenses for </t>
    </r>
    <r>
      <rPr>
        <b/>
        <sz val="11"/>
        <color theme="1"/>
        <rFont val="Calibri"/>
        <family val="2"/>
        <scheme val="minor"/>
      </rPr>
      <t>February 2024</t>
    </r>
  </si>
  <si>
    <t>PRINTING; 2023 City Council holiday card &amp; envelopes</t>
  </si>
  <si>
    <t>PRINTING; No need to speed campaign</t>
  </si>
  <si>
    <t>Ream of copier paper</t>
  </si>
  <si>
    <r>
      <t xml:space="preserve">Expenses for </t>
    </r>
    <r>
      <rPr>
        <b/>
        <sz val="11"/>
        <color theme="1"/>
        <rFont val="Calibri"/>
        <family val="2"/>
        <scheme val="minor"/>
      </rPr>
      <t>March 2024</t>
    </r>
  </si>
  <si>
    <t>PRINTING; Winter newsletter</t>
  </si>
  <si>
    <t>10 leis for Makiki - Punchbowl - Papakolea Community Forum</t>
  </si>
  <si>
    <r>
      <t xml:space="preserve">Expenses for </t>
    </r>
    <r>
      <rPr>
        <b/>
        <sz val="11"/>
        <color theme="1"/>
        <rFont val="Calibri"/>
        <family val="2"/>
        <scheme val="minor"/>
      </rPr>
      <t>April 2024</t>
    </r>
  </si>
  <si>
    <t>24 - 259</t>
  </si>
  <si>
    <t>24 - 175</t>
  </si>
  <si>
    <t>24 - 176</t>
  </si>
  <si>
    <t>24 - 209</t>
  </si>
  <si>
    <t>24 - 294</t>
  </si>
  <si>
    <t>PRINTING; February newsletter</t>
  </si>
  <si>
    <t>Blue emboss certificate folder landscape</t>
  </si>
  <si>
    <t>24 - 321</t>
  </si>
  <si>
    <t>24 - 326</t>
  </si>
  <si>
    <t>100 kukui nut leis for future HC presentations</t>
  </si>
  <si>
    <t>24 - 331</t>
  </si>
  <si>
    <t>50 frames for future HC presentations</t>
  </si>
  <si>
    <t>24 - 338</t>
  </si>
  <si>
    <r>
      <t xml:space="preserve">Current as of </t>
    </r>
    <r>
      <rPr>
        <b/>
        <sz val="11"/>
        <color theme="1"/>
        <rFont val="Calibri"/>
        <family val="2"/>
        <scheme val="minor"/>
      </rPr>
      <t>April 30, 2024</t>
    </r>
  </si>
  <si>
    <t>PRINTING; Monthly</t>
  </si>
  <si>
    <r>
      <t xml:space="preserve">Expenses for </t>
    </r>
    <r>
      <rPr>
        <b/>
        <sz val="11"/>
        <color theme="1"/>
        <rFont val="Calibri"/>
        <family val="2"/>
        <scheme val="minor"/>
      </rPr>
      <t>May 2024</t>
    </r>
  </si>
  <si>
    <t>1 lei for Honorary Certificate recipient at 8/9/23 Council meeting</t>
  </si>
  <si>
    <t>5 leis for Honorary Certificate recipients at 1/24/24 Council meeting</t>
  </si>
  <si>
    <t>1 lei for Honorary Certificate recipient at 3/25/24 Council meeting</t>
  </si>
  <si>
    <t>2 leis for Honorary Certificate recipients at 4/17/24 Council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</si>
</sst>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000_);[Red]\(&quot;$&quot;#,##0.000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8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8"/>
  <sheetViews>
    <sheetView tabSelected="1" topLeftCell="A167" workbookViewId="0">
      <selection activeCell="H167" sqref="H1:I1048576"/>
    </sheetView>
  </sheetViews>
  <sheetFormatPr defaultRowHeight="15" x14ac:dyDescent="0.25"/>
  <cols>
    <col min="1" max="1" width="10.5703125" bestFit="1" customWidth="1"/>
    <col min="2" max="2" width="91.85546875" customWidth="1"/>
    <col min="4" max="4" width="9.140625" bestFit="1" customWidth="1"/>
    <col min="5" max="5" width="10.140625" customWidth="1"/>
    <col min="6" max="6" width="10.5703125" bestFit="1" customWidth="1"/>
  </cols>
  <sheetData>
    <row r="1" spans="1:7" x14ac:dyDescent="0.25">
      <c r="B1" t="s">
        <v>9</v>
      </c>
    </row>
    <row r="3" spans="1:7" x14ac:dyDescent="0.25">
      <c r="B3" t="s">
        <v>82</v>
      </c>
    </row>
    <row r="5" spans="1:7" x14ac:dyDescent="0.25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</row>
    <row r="7" spans="1:7" x14ac:dyDescent="0.25">
      <c r="A7" s="1">
        <v>45108</v>
      </c>
      <c r="B7" t="s">
        <v>7</v>
      </c>
      <c r="F7" s="2">
        <v>25000</v>
      </c>
    </row>
    <row r="9" spans="1:7" x14ac:dyDescent="0.25">
      <c r="B9" t="s">
        <v>8</v>
      </c>
    </row>
    <row r="11" spans="1:7" x14ac:dyDescent="0.25">
      <c r="A11" s="1">
        <v>45117</v>
      </c>
      <c r="B11" t="s">
        <v>11</v>
      </c>
      <c r="E11" s="2">
        <v>65.959999999999994</v>
      </c>
      <c r="F11" s="2">
        <f>SUM(F7-E11)</f>
        <v>24934.04</v>
      </c>
      <c r="G11" t="s">
        <v>10</v>
      </c>
    </row>
    <row r="12" spans="1:7" x14ac:dyDescent="0.25">
      <c r="A12" s="1">
        <v>45119</v>
      </c>
      <c r="B12" t="s">
        <v>13</v>
      </c>
      <c r="E12" s="2">
        <v>56.92</v>
      </c>
      <c r="F12" s="2">
        <f>SUM(F11-E12)</f>
        <v>24877.120000000003</v>
      </c>
      <c r="G12" t="s">
        <v>12</v>
      </c>
    </row>
    <row r="13" spans="1:7" x14ac:dyDescent="0.25">
      <c r="A13" s="1">
        <v>45126</v>
      </c>
      <c r="B13" t="s">
        <v>14</v>
      </c>
      <c r="C13">
        <v>1</v>
      </c>
      <c r="D13" s="2">
        <v>7.9</v>
      </c>
      <c r="E13" s="2">
        <v>7.9</v>
      </c>
      <c r="F13" s="2">
        <f>SUM(F12-E13)</f>
        <v>24869.22</v>
      </c>
    </row>
    <row r="14" spans="1:7" x14ac:dyDescent="0.25">
      <c r="A14" s="1">
        <v>45128</v>
      </c>
      <c r="B14" t="s">
        <v>28</v>
      </c>
      <c r="D14" s="2"/>
      <c r="E14" s="2">
        <v>20</v>
      </c>
      <c r="F14" s="2">
        <f>SUM(F13-E14)</f>
        <v>24849.22</v>
      </c>
      <c r="G14" t="s">
        <v>27</v>
      </c>
    </row>
    <row r="15" spans="1:7" x14ac:dyDescent="0.25">
      <c r="A15" s="1">
        <v>45138</v>
      </c>
      <c r="B15" t="s">
        <v>15</v>
      </c>
      <c r="C15">
        <v>1</v>
      </c>
      <c r="D15" s="2">
        <v>350</v>
      </c>
      <c r="E15" s="2">
        <v>350</v>
      </c>
      <c r="F15" s="2">
        <f t="shared" ref="F15:F27" si="0">SUM(F14-E15)</f>
        <v>24499.22</v>
      </c>
    </row>
    <row r="16" spans="1:7" x14ac:dyDescent="0.25">
      <c r="A16" s="1">
        <v>45138</v>
      </c>
      <c r="B16" t="s">
        <v>16</v>
      </c>
      <c r="C16">
        <v>13</v>
      </c>
      <c r="D16" s="3">
        <v>5.2300000000000003E-3</v>
      </c>
      <c r="E16" s="2">
        <f t="shared" ref="E16:E21" si="1">SUM(C16*D16)</f>
        <v>6.7990000000000009E-2</v>
      </c>
      <c r="F16" s="2">
        <f t="shared" si="0"/>
        <v>24499.152010000002</v>
      </c>
    </row>
    <row r="17" spans="1:7" x14ac:dyDescent="0.25">
      <c r="A17" s="1">
        <v>45138</v>
      </c>
      <c r="B17" t="s">
        <v>17</v>
      </c>
      <c r="C17">
        <v>46</v>
      </c>
      <c r="D17" s="3">
        <v>5.2249999999999998E-2</v>
      </c>
      <c r="E17" s="2">
        <f t="shared" si="1"/>
        <v>2.4034999999999997</v>
      </c>
      <c r="F17" s="2">
        <f t="shared" si="0"/>
        <v>24496.748510000001</v>
      </c>
    </row>
    <row r="18" spans="1:7" x14ac:dyDescent="0.25">
      <c r="A18" s="1">
        <v>45138</v>
      </c>
      <c r="B18" t="s">
        <v>18</v>
      </c>
      <c r="C18">
        <v>0</v>
      </c>
      <c r="D18" s="3">
        <v>5.2300000000000003E-3</v>
      </c>
      <c r="E18" s="2">
        <f t="shared" si="1"/>
        <v>0</v>
      </c>
      <c r="F18" s="2">
        <f t="shared" si="0"/>
        <v>24496.748510000001</v>
      </c>
    </row>
    <row r="19" spans="1:7" x14ac:dyDescent="0.25">
      <c r="A19" s="1">
        <v>45138</v>
      </c>
      <c r="B19" t="s">
        <v>19</v>
      </c>
      <c r="C19">
        <v>0</v>
      </c>
      <c r="D19" s="3">
        <v>5.2249999999999998E-2</v>
      </c>
      <c r="E19" s="2">
        <f t="shared" si="1"/>
        <v>0</v>
      </c>
      <c r="F19" s="2">
        <f t="shared" si="0"/>
        <v>24496.748510000001</v>
      </c>
    </row>
    <row r="20" spans="1:7" x14ac:dyDescent="0.25">
      <c r="A20" s="1">
        <v>45138</v>
      </c>
      <c r="B20" t="s">
        <v>20</v>
      </c>
      <c r="C20">
        <v>284</v>
      </c>
      <c r="D20" s="3">
        <v>5.5399999999999998E-3</v>
      </c>
      <c r="E20" s="2">
        <f t="shared" si="1"/>
        <v>1.5733599999999999</v>
      </c>
      <c r="F20" s="2">
        <f t="shared" si="0"/>
        <v>24495.175150000003</v>
      </c>
    </row>
    <row r="21" spans="1:7" x14ac:dyDescent="0.25">
      <c r="A21" s="1">
        <v>45138</v>
      </c>
      <c r="B21" t="s">
        <v>21</v>
      </c>
      <c r="C21">
        <v>1051</v>
      </c>
      <c r="D21" s="3">
        <v>4.3889999999999998E-2</v>
      </c>
      <c r="E21" s="2">
        <f t="shared" si="1"/>
        <v>46.128389999999996</v>
      </c>
      <c r="F21" s="2">
        <f t="shared" si="0"/>
        <v>24449.046760000001</v>
      </c>
    </row>
    <row r="22" spans="1:7" x14ac:dyDescent="0.25">
      <c r="A22" s="1">
        <v>45138</v>
      </c>
      <c r="B22" t="s">
        <v>22</v>
      </c>
      <c r="C22">
        <v>1</v>
      </c>
      <c r="E22" s="2">
        <v>0.63</v>
      </c>
      <c r="F22" s="2">
        <f t="shared" si="0"/>
        <v>24448.41676</v>
      </c>
    </row>
    <row r="23" spans="1:7" x14ac:dyDescent="0.25">
      <c r="A23" s="1">
        <v>45138</v>
      </c>
      <c r="B23" t="s">
        <v>29</v>
      </c>
      <c r="C23">
        <v>1</v>
      </c>
      <c r="D23" s="2">
        <v>7</v>
      </c>
      <c r="E23" s="2">
        <v>7</v>
      </c>
      <c r="F23" s="2">
        <f t="shared" si="0"/>
        <v>24441.41676</v>
      </c>
    </row>
    <row r="24" spans="1:7" x14ac:dyDescent="0.25">
      <c r="A24" s="1">
        <v>45138</v>
      </c>
      <c r="B24" t="s">
        <v>23</v>
      </c>
      <c r="C24">
        <v>0</v>
      </c>
      <c r="D24" s="2">
        <v>0</v>
      </c>
      <c r="E24" s="2">
        <v>0</v>
      </c>
      <c r="F24" s="2">
        <f t="shared" si="0"/>
        <v>24441.41676</v>
      </c>
    </row>
    <row r="25" spans="1:7" x14ac:dyDescent="0.25">
      <c r="A25" s="1">
        <v>45138</v>
      </c>
      <c r="B25" t="s">
        <v>24</v>
      </c>
      <c r="C25">
        <v>0</v>
      </c>
      <c r="D25" s="2">
        <v>0</v>
      </c>
      <c r="E25" s="2">
        <v>0</v>
      </c>
      <c r="F25" s="2">
        <f t="shared" si="0"/>
        <v>24441.41676</v>
      </c>
    </row>
    <row r="26" spans="1:7" x14ac:dyDescent="0.25">
      <c r="A26" s="1">
        <v>45138</v>
      </c>
      <c r="B26" t="s">
        <v>25</v>
      </c>
      <c r="C26">
        <v>1</v>
      </c>
      <c r="D26" s="2">
        <v>40.01</v>
      </c>
      <c r="E26" s="2">
        <v>40.01</v>
      </c>
      <c r="F26" s="2">
        <f t="shared" si="0"/>
        <v>24401.406760000002</v>
      </c>
    </row>
    <row r="27" spans="1:7" x14ac:dyDescent="0.25">
      <c r="A27" s="1">
        <v>45138</v>
      </c>
      <c r="B27" t="s">
        <v>26</v>
      </c>
      <c r="C27">
        <v>0</v>
      </c>
      <c r="D27" s="2">
        <v>0</v>
      </c>
      <c r="E27" s="2">
        <v>0</v>
      </c>
      <c r="F27" s="2">
        <f t="shared" si="0"/>
        <v>24401.406760000002</v>
      </c>
    </row>
    <row r="29" spans="1:7" x14ac:dyDescent="0.25">
      <c r="B29" t="s">
        <v>30</v>
      </c>
    </row>
    <row r="31" spans="1:7" x14ac:dyDescent="0.25">
      <c r="A31" s="1">
        <v>45153</v>
      </c>
      <c r="B31" t="s">
        <v>33</v>
      </c>
      <c r="E31" s="2">
        <v>26.27</v>
      </c>
      <c r="F31" s="2">
        <f>SUM(F27-E31)</f>
        <v>24375.136760000001</v>
      </c>
      <c r="G31" t="s">
        <v>31</v>
      </c>
    </row>
    <row r="32" spans="1:7" x14ac:dyDescent="0.25">
      <c r="A32" s="1">
        <v>45153</v>
      </c>
      <c r="B32" t="s">
        <v>35</v>
      </c>
      <c r="E32" s="2">
        <v>19.25</v>
      </c>
      <c r="F32" s="2">
        <f>SUM(F31-E32)</f>
        <v>24355.886760000001</v>
      </c>
      <c r="G32" t="s">
        <v>31</v>
      </c>
    </row>
    <row r="33" spans="1:7" x14ac:dyDescent="0.25">
      <c r="A33" s="1">
        <v>45153</v>
      </c>
      <c r="B33" t="s">
        <v>34</v>
      </c>
      <c r="E33" s="2">
        <v>6.28</v>
      </c>
      <c r="F33" s="2">
        <f t="shared" ref="F33:F50" si="2">SUM(F32-E33)</f>
        <v>24349.606760000002</v>
      </c>
      <c r="G33" t="s">
        <v>31</v>
      </c>
    </row>
    <row r="34" spans="1:7" x14ac:dyDescent="0.25">
      <c r="A34" s="1">
        <v>45153</v>
      </c>
      <c r="B34" t="s">
        <v>36</v>
      </c>
      <c r="E34" s="2">
        <v>18.3</v>
      </c>
      <c r="F34" s="2">
        <f t="shared" si="2"/>
        <v>24331.306760000003</v>
      </c>
      <c r="G34" t="s">
        <v>31</v>
      </c>
    </row>
    <row r="35" spans="1:7" x14ac:dyDescent="0.25">
      <c r="A35" s="1">
        <v>45153</v>
      </c>
      <c r="B35" t="s">
        <v>85</v>
      </c>
      <c r="E35" s="2">
        <v>36.65</v>
      </c>
      <c r="F35" s="2">
        <f t="shared" si="2"/>
        <v>24294.656760000002</v>
      </c>
      <c r="G35" t="s">
        <v>32</v>
      </c>
    </row>
    <row r="36" spans="1:7" x14ac:dyDescent="0.25">
      <c r="A36" s="1">
        <v>45160</v>
      </c>
      <c r="B36" t="s">
        <v>39</v>
      </c>
      <c r="E36" s="2">
        <v>18.46</v>
      </c>
      <c r="F36" s="2">
        <f t="shared" si="2"/>
        <v>24276.196760000003</v>
      </c>
      <c r="G36" t="s">
        <v>38</v>
      </c>
    </row>
    <row r="37" spans="1:7" x14ac:dyDescent="0.25">
      <c r="A37" s="1">
        <v>45160</v>
      </c>
      <c r="B37" t="s">
        <v>41</v>
      </c>
      <c r="E37" s="2">
        <v>2752.06</v>
      </c>
      <c r="F37" s="2">
        <f t="shared" si="2"/>
        <v>21524.136760000001</v>
      </c>
      <c r="G37" t="s">
        <v>40</v>
      </c>
    </row>
    <row r="38" spans="1:7" x14ac:dyDescent="0.25">
      <c r="A38" s="1">
        <v>45169</v>
      </c>
      <c r="B38" t="s">
        <v>15</v>
      </c>
      <c r="C38">
        <v>1</v>
      </c>
      <c r="D38" s="2">
        <v>350</v>
      </c>
      <c r="E38" s="2">
        <v>350</v>
      </c>
      <c r="F38" s="2">
        <f t="shared" si="2"/>
        <v>21174.136760000001</v>
      </c>
    </row>
    <row r="39" spans="1:7" x14ac:dyDescent="0.25">
      <c r="A39" s="1">
        <v>45169</v>
      </c>
      <c r="B39" t="s">
        <v>16</v>
      </c>
      <c r="C39">
        <v>2</v>
      </c>
      <c r="D39" s="3">
        <v>5.2300000000000003E-3</v>
      </c>
      <c r="E39" s="2">
        <f t="shared" ref="E39:E44" si="3">SUM(C39*D39)</f>
        <v>1.0460000000000001E-2</v>
      </c>
      <c r="F39" s="2">
        <f t="shared" si="2"/>
        <v>21174.1263</v>
      </c>
    </row>
    <row r="40" spans="1:7" x14ac:dyDescent="0.25">
      <c r="A40" s="1">
        <v>45169</v>
      </c>
      <c r="B40" t="s">
        <v>17</v>
      </c>
      <c r="C40">
        <v>6</v>
      </c>
      <c r="D40" s="3">
        <v>5.2249999999999998E-2</v>
      </c>
      <c r="E40" s="2">
        <f t="shared" si="3"/>
        <v>0.3135</v>
      </c>
      <c r="F40" s="2">
        <f t="shared" si="2"/>
        <v>21173.8128</v>
      </c>
    </row>
    <row r="41" spans="1:7" x14ac:dyDescent="0.25">
      <c r="A41" s="1">
        <v>45169</v>
      </c>
      <c r="B41" t="s">
        <v>18</v>
      </c>
      <c r="C41">
        <v>0</v>
      </c>
      <c r="D41" s="3">
        <v>5.2300000000000003E-3</v>
      </c>
      <c r="E41" s="2">
        <f t="shared" si="3"/>
        <v>0</v>
      </c>
      <c r="F41" s="2">
        <f t="shared" si="2"/>
        <v>21173.8128</v>
      </c>
    </row>
    <row r="42" spans="1:7" x14ac:dyDescent="0.25">
      <c r="A42" s="1">
        <v>45169</v>
      </c>
      <c r="B42" t="s">
        <v>19</v>
      </c>
      <c r="C42">
        <v>0</v>
      </c>
      <c r="D42" s="3">
        <v>5.2249999999999998E-2</v>
      </c>
      <c r="E42" s="2">
        <f t="shared" si="3"/>
        <v>0</v>
      </c>
      <c r="F42" s="2">
        <f t="shared" si="2"/>
        <v>21173.8128</v>
      </c>
    </row>
    <row r="43" spans="1:7" x14ac:dyDescent="0.25">
      <c r="A43" s="1">
        <v>45169</v>
      </c>
      <c r="B43" t="s">
        <v>20</v>
      </c>
      <c r="C43">
        <v>654</v>
      </c>
      <c r="D43" s="3">
        <v>5.5399999999999998E-3</v>
      </c>
      <c r="E43" s="2">
        <f t="shared" si="3"/>
        <v>3.6231599999999999</v>
      </c>
      <c r="F43" s="2">
        <f t="shared" si="2"/>
        <v>21170.189640000001</v>
      </c>
    </row>
    <row r="44" spans="1:7" x14ac:dyDescent="0.25">
      <c r="A44" s="1">
        <v>45169</v>
      </c>
      <c r="B44" t="s">
        <v>21</v>
      </c>
      <c r="C44">
        <v>709</v>
      </c>
      <c r="D44" s="3">
        <v>4.3889999999999998E-2</v>
      </c>
      <c r="E44" s="2">
        <f t="shared" si="3"/>
        <v>31.118009999999998</v>
      </c>
      <c r="F44" s="2">
        <f t="shared" si="2"/>
        <v>21139.071630000002</v>
      </c>
    </row>
    <row r="45" spans="1:7" x14ac:dyDescent="0.25">
      <c r="A45" s="1">
        <v>45169</v>
      </c>
      <c r="B45" t="s">
        <v>22</v>
      </c>
      <c r="C45">
        <v>3</v>
      </c>
      <c r="E45" s="2">
        <v>2.13</v>
      </c>
      <c r="F45" s="2">
        <f t="shared" si="2"/>
        <v>21136.941630000001</v>
      </c>
    </row>
    <row r="46" spans="1:7" x14ac:dyDescent="0.25">
      <c r="A46" s="1">
        <v>45169</v>
      </c>
      <c r="B46" t="s">
        <v>42</v>
      </c>
      <c r="C46">
        <v>1</v>
      </c>
      <c r="D46" s="2">
        <v>22.84</v>
      </c>
      <c r="E46" s="2">
        <v>22.84</v>
      </c>
      <c r="F46" s="2">
        <f t="shared" si="2"/>
        <v>21114.101630000001</v>
      </c>
    </row>
    <row r="47" spans="1:7" x14ac:dyDescent="0.25">
      <c r="A47" s="1">
        <v>45169</v>
      </c>
      <c r="B47" t="s">
        <v>23</v>
      </c>
      <c r="C47">
        <v>4</v>
      </c>
      <c r="D47" s="2">
        <v>0</v>
      </c>
      <c r="E47" s="2">
        <v>0</v>
      </c>
      <c r="F47" s="2">
        <f t="shared" si="2"/>
        <v>21114.101630000001</v>
      </c>
    </row>
    <row r="48" spans="1:7" x14ac:dyDescent="0.25">
      <c r="A48" s="1">
        <v>45169</v>
      </c>
      <c r="B48" t="s">
        <v>24</v>
      </c>
      <c r="C48">
        <v>0</v>
      </c>
      <c r="D48" s="2">
        <v>0</v>
      </c>
      <c r="E48" s="2">
        <v>0</v>
      </c>
      <c r="F48" s="2">
        <f t="shared" si="2"/>
        <v>21114.101630000001</v>
      </c>
    </row>
    <row r="49" spans="1:6" x14ac:dyDescent="0.25">
      <c r="A49" s="1">
        <v>45169</v>
      </c>
      <c r="B49" t="s">
        <v>25</v>
      </c>
      <c r="C49">
        <v>1</v>
      </c>
      <c r="D49" s="2">
        <v>40.03</v>
      </c>
      <c r="E49" s="2">
        <v>40.03</v>
      </c>
      <c r="F49" s="2">
        <f t="shared" si="2"/>
        <v>21074.071630000002</v>
      </c>
    </row>
    <row r="50" spans="1:6" x14ac:dyDescent="0.25">
      <c r="A50" s="1">
        <v>45169</v>
      </c>
      <c r="B50" t="s">
        <v>26</v>
      </c>
      <c r="C50">
        <v>0</v>
      </c>
      <c r="D50" s="2">
        <v>0</v>
      </c>
      <c r="E50" s="2">
        <v>0</v>
      </c>
      <c r="F50" s="2">
        <f t="shared" si="2"/>
        <v>21074.071630000002</v>
      </c>
    </row>
    <row r="52" spans="1:6" x14ac:dyDescent="0.25">
      <c r="B52" t="s">
        <v>37</v>
      </c>
    </row>
    <row r="54" spans="1:6" x14ac:dyDescent="0.25">
      <c r="A54" s="1">
        <v>45199</v>
      </c>
      <c r="B54" t="s">
        <v>15</v>
      </c>
      <c r="C54">
        <v>1</v>
      </c>
      <c r="D54" s="2">
        <v>350</v>
      </c>
      <c r="E54" s="2">
        <v>350</v>
      </c>
      <c r="F54" s="2">
        <f>SUM(F50-E54)</f>
        <v>20724.071630000002</v>
      </c>
    </row>
    <row r="55" spans="1:6" x14ac:dyDescent="0.25">
      <c r="A55" s="1">
        <v>45199</v>
      </c>
      <c r="B55" t="s">
        <v>16</v>
      </c>
      <c r="C55">
        <v>0</v>
      </c>
      <c r="D55" s="3">
        <v>5.2300000000000003E-3</v>
      </c>
      <c r="E55" s="2">
        <f t="shared" ref="E55:E60" si="4">SUM(C55*D55)</f>
        <v>0</v>
      </c>
      <c r="F55" s="2">
        <f>SUM(F54-E55)</f>
        <v>20724.071630000002</v>
      </c>
    </row>
    <row r="56" spans="1:6" x14ac:dyDescent="0.25">
      <c r="A56" s="1">
        <v>45199</v>
      </c>
      <c r="B56" t="s">
        <v>17</v>
      </c>
      <c r="C56">
        <v>0</v>
      </c>
      <c r="D56" s="3">
        <v>5.2249999999999998E-2</v>
      </c>
      <c r="E56" s="2">
        <f t="shared" si="4"/>
        <v>0</v>
      </c>
      <c r="F56" s="2">
        <f t="shared" ref="F56:F66" si="5">SUM(F55-E56)</f>
        <v>20724.071630000002</v>
      </c>
    </row>
    <row r="57" spans="1:6" x14ac:dyDescent="0.25">
      <c r="A57" s="1">
        <v>45199</v>
      </c>
      <c r="B57" t="s">
        <v>18</v>
      </c>
      <c r="C57">
        <v>0</v>
      </c>
      <c r="D57" s="3">
        <v>5.2300000000000003E-3</v>
      </c>
      <c r="E57" s="2">
        <f t="shared" si="4"/>
        <v>0</v>
      </c>
      <c r="F57" s="2">
        <f t="shared" si="5"/>
        <v>20724.071630000002</v>
      </c>
    </row>
    <row r="58" spans="1:6" x14ac:dyDescent="0.25">
      <c r="A58" s="1">
        <v>45199</v>
      </c>
      <c r="B58" t="s">
        <v>19</v>
      </c>
      <c r="C58">
        <v>0</v>
      </c>
      <c r="D58" s="3">
        <v>5.2249999999999998E-2</v>
      </c>
      <c r="E58" s="2">
        <f t="shared" si="4"/>
        <v>0</v>
      </c>
      <c r="F58" s="2">
        <f t="shared" si="5"/>
        <v>20724.071630000002</v>
      </c>
    </row>
    <row r="59" spans="1:6" x14ac:dyDescent="0.25">
      <c r="A59" s="1">
        <v>45199</v>
      </c>
      <c r="B59" t="s">
        <v>20</v>
      </c>
      <c r="C59">
        <v>155</v>
      </c>
      <c r="D59" s="3">
        <v>5.5399999999999998E-3</v>
      </c>
      <c r="E59" s="2">
        <f t="shared" si="4"/>
        <v>0.85870000000000002</v>
      </c>
      <c r="F59" s="2">
        <f t="shared" si="5"/>
        <v>20723.212930000002</v>
      </c>
    </row>
    <row r="60" spans="1:6" x14ac:dyDescent="0.25">
      <c r="A60" s="1">
        <v>45199</v>
      </c>
      <c r="B60" t="s">
        <v>21</v>
      </c>
      <c r="C60">
        <v>164</v>
      </c>
      <c r="D60" s="3">
        <v>4.3889999999999998E-2</v>
      </c>
      <c r="E60" s="2">
        <f t="shared" si="4"/>
        <v>7.1979600000000001</v>
      </c>
      <c r="F60" s="2">
        <f t="shared" si="5"/>
        <v>20716.01497</v>
      </c>
    </row>
    <row r="61" spans="1:6" x14ac:dyDescent="0.25">
      <c r="A61" s="1">
        <v>45199</v>
      </c>
      <c r="B61" t="s">
        <v>22</v>
      </c>
      <c r="C61">
        <v>1</v>
      </c>
      <c r="E61" s="2">
        <v>0.87</v>
      </c>
      <c r="F61" s="2">
        <f t="shared" si="5"/>
        <v>20715.144970000001</v>
      </c>
    </row>
    <row r="62" spans="1:6" x14ac:dyDescent="0.25">
      <c r="A62" s="1">
        <v>45199</v>
      </c>
      <c r="B62" t="s">
        <v>44</v>
      </c>
      <c r="C62">
        <v>1</v>
      </c>
      <c r="D62" s="2">
        <v>23.66</v>
      </c>
      <c r="E62" s="2">
        <v>23.66</v>
      </c>
      <c r="F62" s="2">
        <f t="shared" si="5"/>
        <v>20691.484970000001</v>
      </c>
    </row>
    <row r="63" spans="1:6" x14ac:dyDescent="0.25">
      <c r="A63" s="1">
        <v>45199</v>
      </c>
      <c r="B63" t="s">
        <v>23</v>
      </c>
      <c r="C63">
        <v>2</v>
      </c>
      <c r="D63" s="2">
        <v>0</v>
      </c>
      <c r="E63" s="2">
        <v>0</v>
      </c>
      <c r="F63" s="2">
        <f t="shared" si="5"/>
        <v>20691.484970000001</v>
      </c>
    </row>
    <row r="64" spans="1:6" x14ac:dyDescent="0.25">
      <c r="A64" s="1">
        <v>45199</v>
      </c>
      <c r="B64" t="s">
        <v>24</v>
      </c>
      <c r="C64">
        <v>0</v>
      </c>
      <c r="D64" s="2">
        <v>0</v>
      </c>
      <c r="E64" s="2">
        <v>0</v>
      </c>
      <c r="F64" s="2">
        <f t="shared" si="5"/>
        <v>20691.484970000001</v>
      </c>
    </row>
    <row r="65" spans="1:7" x14ac:dyDescent="0.25">
      <c r="A65" s="1">
        <v>45199</v>
      </c>
      <c r="B65" t="s">
        <v>25</v>
      </c>
      <c r="C65">
        <v>1</v>
      </c>
      <c r="D65" s="2">
        <v>40.01</v>
      </c>
      <c r="E65" s="2">
        <v>40.01</v>
      </c>
      <c r="F65" s="2">
        <f t="shared" si="5"/>
        <v>20651.474970000003</v>
      </c>
    </row>
    <row r="66" spans="1:7" x14ac:dyDescent="0.25">
      <c r="A66" s="1">
        <v>45199</v>
      </c>
      <c r="B66" t="s">
        <v>26</v>
      </c>
      <c r="C66">
        <v>0</v>
      </c>
      <c r="D66" s="2">
        <v>0</v>
      </c>
      <c r="E66" s="2">
        <v>0</v>
      </c>
      <c r="F66" s="2">
        <f t="shared" si="5"/>
        <v>20651.474970000003</v>
      </c>
    </row>
    <row r="68" spans="1:7" x14ac:dyDescent="0.25">
      <c r="B68" t="s">
        <v>43</v>
      </c>
    </row>
    <row r="70" spans="1:7" x14ac:dyDescent="0.25">
      <c r="A70" s="1">
        <v>45204</v>
      </c>
      <c r="B70" t="s">
        <v>46</v>
      </c>
      <c r="E70" s="2">
        <v>40</v>
      </c>
      <c r="F70" s="2">
        <f>SUM(F66-E70)</f>
        <v>20611.474970000003</v>
      </c>
      <c r="G70" t="s">
        <v>45</v>
      </c>
    </row>
    <row r="71" spans="1:7" x14ac:dyDescent="0.25">
      <c r="A71" s="1">
        <v>45204</v>
      </c>
      <c r="B71" t="s">
        <v>47</v>
      </c>
      <c r="E71" s="2">
        <v>40</v>
      </c>
      <c r="F71" s="2">
        <f>SUM(F70-E71)</f>
        <v>20571.474970000003</v>
      </c>
      <c r="G71" t="s">
        <v>45</v>
      </c>
    </row>
    <row r="72" spans="1:7" x14ac:dyDescent="0.25">
      <c r="A72" s="1">
        <v>45223</v>
      </c>
      <c r="B72" t="s">
        <v>50</v>
      </c>
      <c r="E72" s="2">
        <v>37.5</v>
      </c>
      <c r="F72" s="2">
        <f>SUM(F71-E72)</f>
        <v>20533.974970000003</v>
      </c>
      <c r="G72" t="s">
        <v>51</v>
      </c>
    </row>
    <row r="73" spans="1:7" x14ac:dyDescent="0.25">
      <c r="A73" s="1">
        <v>45226</v>
      </c>
      <c r="B73" t="s">
        <v>46</v>
      </c>
      <c r="E73" s="2">
        <v>-40</v>
      </c>
      <c r="F73" s="2">
        <f>SUM(F72-E73)</f>
        <v>20573.974970000003</v>
      </c>
      <c r="G73" t="s">
        <v>52</v>
      </c>
    </row>
    <row r="74" spans="1:7" x14ac:dyDescent="0.25">
      <c r="A74" s="1">
        <v>45230</v>
      </c>
      <c r="B74" t="s">
        <v>15</v>
      </c>
      <c r="C74">
        <v>1</v>
      </c>
      <c r="D74" s="2">
        <v>350</v>
      </c>
      <c r="E74" s="2">
        <v>350</v>
      </c>
      <c r="F74" s="2">
        <f t="shared" ref="F74:F86" si="6">SUM(F73-E74)</f>
        <v>20223.974970000003</v>
      </c>
    </row>
    <row r="75" spans="1:7" x14ac:dyDescent="0.25">
      <c r="A75" s="1">
        <v>45230</v>
      </c>
      <c r="B75" t="s">
        <v>16</v>
      </c>
      <c r="C75">
        <v>12</v>
      </c>
      <c r="D75" s="3">
        <v>5.2300000000000003E-3</v>
      </c>
      <c r="E75" s="2">
        <f t="shared" ref="E75:E80" si="7">SUM(C75*D75)</f>
        <v>6.276000000000001E-2</v>
      </c>
      <c r="F75" s="2">
        <f t="shared" si="6"/>
        <v>20223.912210000002</v>
      </c>
    </row>
    <row r="76" spans="1:7" x14ac:dyDescent="0.25">
      <c r="A76" s="1">
        <v>45230</v>
      </c>
      <c r="B76" t="s">
        <v>17</v>
      </c>
      <c r="C76">
        <v>0</v>
      </c>
      <c r="D76" s="3">
        <v>5.2249999999999998E-2</v>
      </c>
      <c r="E76" s="2">
        <f t="shared" si="7"/>
        <v>0</v>
      </c>
      <c r="F76" s="2">
        <f t="shared" si="6"/>
        <v>20223.912210000002</v>
      </c>
    </row>
    <row r="77" spans="1:7" x14ac:dyDescent="0.25">
      <c r="A77" s="1">
        <v>45230</v>
      </c>
      <c r="B77" t="s">
        <v>18</v>
      </c>
      <c r="C77">
        <v>1</v>
      </c>
      <c r="D77" s="3">
        <v>5.2300000000000003E-3</v>
      </c>
      <c r="E77" s="2">
        <f t="shared" si="7"/>
        <v>5.2300000000000003E-3</v>
      </c>
      <c r="F77" s="2">
        <f t="shared" si="6"/>
        <v>20223.906980000003</v>
      </c>
    </row>
    <row r="78" spans="1:7" x14ac:dyDescent="0.25">
      <c r="A78" s="1">
        <v>45230</v>
      </c>
      <c r="B78" t="s">
        <v>19</v>
      </c>
      <c r="C78">
        <v>0</v>
      </c>
      <c r="D78" s="3">
        <v>5.2249999999999998E-2</v>
      </c>
      <c r="E78" s="2">
        <f t="shared" si="7"/>
        <v>0</v>
      </c>
      <c r="F78" s="2">
        <f t="shared" si="6"/>
        <v>20223.906980000003</v>
      </c>
    </row>
    <row r="79" spans="1:7" x14ac:dyDescent="0.25">
      <c r="A79" s="1">
        <v>45230</v>
      </c>
      <c r="B79" t="s">
        <v>20</v>
      </c>
      <c r="C79">
        <v>14</v>
      </c>
      <c r="D79" s="3">
        <v>5.5399999999999998E-3</v>
      </c>
      <c r="E79" s="2">
        <f t="shared" si="7"/>
        <v>7.755999999999999E-2</v>
      </c>
      <c r="F79" s="2">
        <f t="shared" si="6"/>
        <v>20223.829420000002</v>
      </c>
    </row>
    <row r="80" spans="1:7" x14ac:dyDescent="0.25">
      <c r="A80" s="1">
        <v>45230</v>
      </c>
      <c r="B80" t="s">
        <v>21</v>
      </c>
      <c r="C80">
        <v>317</v>
      </c>
      <c r="D80" s="3">
        <v>4.3889999999999998E-2</v>
      </c>
      <c r="E80" s="2">
        <f t="shared" si="7"/>
        <v>13.913129999999999</v>
      </c>
      <c r="F80" s="2">
        <f t="shared" si="6"/>
        <v>20209.916290000001</v>
      </c>
    </row>
    <row r="81" spans="1:7" x14ac:dyDescent="0.25">
      <c r="A81" s="1">
        <v>45230</v>
      </c>
      <c r="B81" t="s">
        <v>22</v>
      </c>
      <c r="C81">
        <v>1</v>
      </c>
      <c r="E81" s="2">
        <v>0.63</v>
      </c>
      <c r="F81" s="2">
        <f t="shared" si="6"/>
        <v>20209.28629</v>
      </c>
    </row>
    <row r="82" spans="1:7" x14ac:dyDescent="0.25">
      <c r="A82" s="1">
        <v>45230</v>
      </c>
      <c r="B82" t="s">
        <v>49</v>
      </c>
      <c r="C82">
        <v>1</v>
      </c>
      <c r="D82" s="2">
        <v>23.66</v>
      </c>
      <c r="E82" s="2">
        <v>23.66</v>
      </c>
      <c r="F82" s="2">
        <f t="shared" si="6"/>
        <v>20185.62629</v>
      </c>
    </row>
    <row r="83" spans="1:7" x14ac:dyDescent="0.25">
      <c r="A83" s="1">
        <v>45230</v>
      </c>
      <c r="B83" t="s">
        <v>23</v>
      </c>
      <c r="C83">
        <v>0</v>
      </c>
      <c r="D83" s="2">
        <v>0</v>
      </c>
      <c r="E83" s="2">
        <v>0</v>
      </c>
      <c r="F83" s="2">
        <f t="shared" si="6"/>
        <v>20185.62629</v>
      </c>
    </row>
    <row r="84" spans="1:7" x14ac:dyDescent="0.25">
      <c r="A84" s="1">
        <v>45230</v>
      </c>
      <c r="B84" t="s">
        <v>24</v>
      </c>
      <c r="C84">
        <v>0</v>
      </c>
      <c r="D84" s="2">
        <v>0</v>
      </c>
      <c r="E84" s="2">
        <v>0</v>
      </c>
      <c r="F84" s="2">
        <f t="shared" si="6"/>
        <v>20185.62629</v>
      </c>
    </row>
    <row r="85" spans="1:7" x14ac:dyDescent="0.25">
      <c r="A85" s="1">
        <v>45230</v>
      </c>
      <c r="B85" t="s">
        <v>25</v>
      </c>
      <c r="C85">
        <v>1</v>
      </c>
      <c r="D85" s="2">
        <v>40.049999999999997</v>
      </c>
      <c r="E85" s="2">
        <v>40.049999999999997</v>
      </c>
      <c r="F85" s="2">
        <f t="shared" si="6"/>
        <v>20145.576290000001</v>
      </c>
    </row>
    <row r="86" spans="1:7" x14ac:dyDescent="0.25">
      <c r="A86" s="1">
        <v>45230</v>
      </c>
      <c r="B86" t="s">
        <v>26</v>
      </c>
      <c r="C86">
        <v>0</v>
      </c>
      <c r="D86" s="2">
        <v>0</v>
      </c>
      <c r="E86" s="2">
        <v>0</v>
      </c>
      <c r="F86" s="2">
        <f t="shared" si="6"/>
        <v>20145.576290000001</v>
      </c>
    </row>
    <row r="88" spans="1:7" x14ac:dyDescent="0.25">
      <c r="B88" t="s">
        <v>48</v>
      </c>
    </row>
    <row r="90" spans="1:7" x14ac:dyDescent="0.25">
      <c r="A90" s="1">
        <v>45237</v>
      </c>
      <c r="B90" t="s">
        <v>53</v>
      </c>
      <c r="E90" s="2">
        <v>178</v>
      </c>
      <c r="F90" s="2">
        <f>SUM(F86-E90)</f>
        <v>19967.576290000001</v>
      </c>
      <c r="G90" t="s">
        <v>70</v>
      </c>
    </row>
    <row r="91" spans="1:7" x14ac:dyDescent="0.25">
      <c r="A91" s="1">
        <v>45237</v>
      </c>
      <c r="B91" t="s">
        <v>54</v>
      </c>
      <c r="E91" s="2">
        <v>209.41</v>
      </c>
      <c r="F91" s="2">
        <f>SUM(F90-E91)</f>
        <v>19758.166290000001</v>
      </c>
      <c r="G91" t="s">
        <v>71</v>
      </c>
    </row>
    <row r="92" spans="1:7" x14ac:dyDescent="0.25">
      <c r="A92" s="1">
        <v>45259</v>
      </c>
      <c r="B92" t="s">
        <v>57</v>
      </c>
      <c r="E92" s="2">
        <v>306.12</v>
      </c>
      <c r="F92" s="2">
        <f>SUM(F91-E92)</f>
        <v>19452.046290000002</v>
      </c>
      <c r="G92" t="s">
        <v>72</v>
      </c>
    </row>
    <row r="93" spans="1:7" x14ac:dyDescent="0.25">
      <c r="A93" s="1">
        <v>45260</v>
      </c>
      <c r="B93" t="s">
        <v>15</v>
      </c>
      <c r="C93">
        <v>1</v>
      </c>
      <c r="D93" s="2">
        <v>350</v>
      </c>
      <c r="E93" s="2">
        <v>350</v>
      </c>
      <c r="F93" s="2">
        <f t="shared" ref="F93:F105" si="8">SUM(F92-E93)</f>
        <v>19102.046290000002</v>
      </c>
    </row>
    <row r="94" spans="1:7" x14ac:dyDescent="0.25">
      <c r="A94" s="1">
        <v>45260</v>
      </c>
      <c r="B94" t="s">
        <v>16</v>
      </c>
      <c r="C94">
        <v>4</v>
      </c>
      <c r="D94" s="3">
        <v>5.2300000000000003E-3</v>
      </c>
      <c r="E94" s="2">
        <f t="shared" ref="E94:E99" si="9">SUM(C94*D94)</f>
        <v>2.0920000000000001E-2</v>
      </c>
      <c r="F94" s="2">
        <f t="shared" si="8"/>
        <v>19102.025370000003</v>
      </c>
    </row>
    <row r="95" spans="1:7" x14ac:dyDescent="0.25">
      <c r="A95" s="1">
        <v>45260</v>
      </c>
      <c r="B95" t="s">
        <v>17</v>
      </c>
      <c r="C95">
        <v>4</v>
      </c>
      <c r="D95" s="3">
        <v>5.2249999999999998E-2</v>
      </c>
      <c r="E95" s="2">
        <f t="shared" si="9"/>
        <v>0.20899999999999999</v>
      </c>
      <c r="F95" s="2">
        <f t="shared" si="8"/>
        <v>19101.816370000004</v>
      </c>
    </row>
    <row r="96" spans="1:7" x14ac:dyDescent="0.25">
      <c r="A96" s="1">
        <v>45260</v>
      </c>
      <c r="B96" t="s">
        <v>18</v>
      </c>
      <c r="C96">
        <v>0</v>
      </c>
      <c r="D96" s="3">
        <v>5.2300000000000003E-3</v>
      </c>
      <c r="E96" s="2">
        <f t="shared" si="9"/>
        <v>0</v>
      </c>
      <c r="F96" s="2">
        <f t="shared" si="8"/>
        <v>19101.816370000004</v>
      </c>
    </row>
    <row r="97" spans="1:6" x14ac:dyDescent="0.25">
      <c r="A97" s="1">
        <v>45260</v>
      </c>
      <c r="B97" t="s">
        <v>19</v>
      </c>
      <c r="C97">
        <v>0</v>
      </c>
      <c r="D97" s="3">
        <v>5.2249999999999998E-2</v>
      </c>
      <c r="E97" s="2">
        <f t="shared" si="9"/>
        <v>0</v>
      </c>
      <c r="F97" s="2">
        <f t="shared" si="8"/>
        <v>19101.816370000004</v>
      </c>
    </row>
    <row r="98" spans="1:6" x14ac:dyDescent="0.25">
      <c r="A98" s="1">
        <v>45260</v>
      </c>
      <c r="B98" t="s">
        <v>20</v>
      </c>
      <c r="C98">
        <v>385</v>
      </c>
      <c r="D98" s="3">
        <v>5.5399999999999998E-3</v>
      </c>
      <c r="E98" s="2">
        <f t="shared" si="9"/>
        <v>2.1328999999999998</v>
      </c>
      <c r="F98" s="2">
        <f t="shared" si="8"/>
        <v>19099.683470000004</v>
      </c>
    </row>
    <row r="99" spans="1:6" x14ac:dyDescent="0.25">
      <c r="A99" s="1">
        <v>45260</v>
      </c>
      <c r="B99" t="s">
        <v>21</v>
      </c>
      <c r="C99">
        <v>202</v>
      </c>
      <c r="D99" s="3">
        <v>4.3889999999999998E-2</v>
      </c>
      <c r="E99" s="2">
        <f t="shared" si="9"/>
        <v>8.8657799999999991</v>
      </c>
      <c r="F99" s="2">
        <f t="shared" si="8"/>
        <v>19090.817690000003</v>
      </c>
    </row>
    <row r="100" spans="1:6" x14ac:dyDescent="0.25">
      <c r="A100" s="1">
        <v>45260</v>
      </c>
      <c r="B100" t="s">
        <v>22</v>
      </c>
      <c r="C100">
        <v>49</v>
      </c>
      <c r="E100" s="2">
        <v>30.87</v>
      </c>
      <c r="F100" s="2">
        <f t="shared" si="8"/>
        <v>19059.947690000005</v>
      </c>
    </row>
    <row r="101" spans="1:6" x14ac:dyDescent="0.25">
      <c r="A101" s="1">
        <v>45260</v>
      </c>
      <c r="B101" t="s">
        <v>56</v>
      </c>
      <c r="C101">
        <v>1</v>
      </c>
      <c r="D101" s="2">
        <v>24.79</v>
      </c>
      <c r="E101" s="2">
        <v>24.79</v>
      </c>
      <c r="F101" s="2">
        <f t="shared" si="8"/>
        <v>19035.157690000004</v>
      </c>
    </row>
    <row r="102" spans="1:6" x14ac:dyDescent="0.25">
      <c r="A102" s="1">
        <v>45260</v>
      </c>
      <c r="B102" t="s">
        <v>23</v>
      </c>
      <c r="C102">
        <v>2</v>
      </c>
      <c r="D102" s="2">
        <v>0</v>
      </c>
      <c r="E102" s="2">
        <v>0</v>
      </c>
      <c r="F102" s="2">
        <f t="shared" si="8"/>
        <v>19035.157690000004</v>
      </c>
    </row>
    <row r="103" spans="1:6" x14ac:dyDescent="0.25">
      <c r="A103" s="1">
        <v>45260</v>
      </c>
      <c r="B103" t="s">
        <v>24</v>
      </c>
      <c r="C103">
        <v>0</v>
      </c>
      <c r="D103" s="2">
        <v>0</v>
      </c>
      <c r="E103" s="2">
        <v>0</v>
      </c>
      <c r="F103" s="2">
        <f t="shared" si="8"/>
        <v>19035.157690000004</v>
      </c>
    </row>
    <row r="104" spans="1:6" x14ac:dyDescent="0.25">
      <c r="A104" s="1">
        <v>45260</v>
      </c>
      <c r="B104" t="s">
        <v>25</v>
      </c>
      <c r="C104">
        <v>1</v>
      </c>
      <c r="D104" s="2">
        <v>40.03</v>
      </c>
      <c r="E104" s="2">
        <v>40.03</v>
      </c>
      <c r="F104" s="2">
        <f t="shared" si="8"/>
        <v>18995.127690000005</v>
      </c>
    </row>
    <row r="105" spans="1:6" x14ac:dyDescent="0.25">
      <c r="A105" s="1">
        <v>45260</v>
      </c>
      <c r="B105" t="s">
        <v>26</v>
      </c>
      <c r="C105">
        <v>0</v>
      </c>
      <c r="D105" s="2">
        <v>0</v>
      </c>
      <c r="E105" s="2">
        <v>0</v>
      </c>
      <c r="F105" s="2">
        <f t="shared" si="8"/>
        <v>18995.127690000005</v>
      </c>
    </row>
    <row r="107" spans="1:6" x14ac:dyDescent="0.25">
      <c r="B107" t="s">
        <v>55</v>
      </c>
    </row>
    <row r="109" spans="1:6" x14ac:dyDescent="0.25">
      <c r="A109" s="1">
        <v>45291</v>
      </c>
      <c r="B109" t="s">
        <v>15</v>
      </c>
      <c r="C109">
        <v>1</v>
      </c>
      <c r="D109" s="2">
        <v>350</v>
      </c>
      <c r="E109" s="2">
        <v>350</v>
      </c>
      <c r="F109" s="2">
        <f>SUM(F105-E109)</f>
        <v>18645.127690000005</v>
      </c>
    </row>
    <row r="110" spans="1:6" x14ac:dyDescent="0.25">
      <c r="A110" s="1">
        <v>45291</v>
      </c>
      <c r="B110" t="s">
        <v>16</v>
      </c>
      <c r="C110">
        <v>2</v>
      </c>
      <c r="D110" s="3">
        <v>5.2300000000000003E-3</v>
      </c>
      <c r="E110" s="2">
        <f t="shared" ref="E110:E115" si="10">SUM(C110*D110)</f>
        <v>1.0460000000000001E-2</v>
      </c>
      <c r="F110" s="2">
        <f>SUM(F109-E110)</f>
        <v>18645.117230000003</v>
      </c>
    </row>
    <row r="111" spans="1:6" x14ac:dyDescent="0.25">
      <c r="A111" s="1">
        <v>45291</v>
      </c>
      <c r="B111" t="s">
        <v>17</v>
      </c>
      <c r="C111">
        <v>22</v>
      </c>
      <c r="D111" s="3">
        <v>5.2249999999999998E-2</v>
      </c>
      <c r="E111" s="2">
        <f t="shared" si="10"/>
        <v>1.1495</v>
      </c>
      <c r="F111" s="2">
        <f t="shared" ref="F111:F122" si="11">SUM(F110-E111)</f>
        <v>18643.967730000004</v>
      </c>
    </row>
    <row r="112" spans="1:6" x14ac:dyDescent="0.25">
      <c r="A112" s="1">
        <v>45291</v>
      </c>
      <c r="B112" t="s">
        <v>18</v>
      </c>
      <c r="C112">
        <v>0</v>
      </c>
      <c r="D112" s="3">
        <v>5.2300000000000003E-3</v>
      </c>
      <c r="E112" s="2">
        <f t="shared" si="10"/>
        <v>0</v>
      </c>
      <c r="F112" s="2">
        <f t="shared" si="11"/>
        <v>18643.967730000004</v>
      </c>
    </row>
    <row r="113" spans="1:7" x14ac:dyDescent="0.25">
      <c r="A113" s="1">
        <v>45291</v>
      </c>
      <c r="B113" t="s">
        <v>19</v>
      </c>
      <c r="C113">
        <v>0</v>
      </c>
      <c r="D113" s="3">
        <v>5.2249999999999998E-2</v>
      </c>
      <c r="E113" s="2">
        <f t="shared" si="10"/>
        <v>0</v>
      </c>
      <c r="F113" s="2">
        <f t="shared" si="11"/>
        <v>18643.967730000004</v>
      </c>
    </row>
    <row r="114" spans="1:7" x14ac:dyDescent="0.25">
      <c r="A114" s="1">
        <v>45291</v>
      </c>
      <c r="B114" t="s">
        <v>20</v>
      </c>
      <c r="C114">
        <v>99</v>
      </c>
      <c r="D114" s="3">
        <v>5.5399999999999998E-3</v>
      </c>
      <c r="E114" s="2">
        <f t="shared" si="10"/>
        <v>0.54845999999999995</v>
      </c>
      <c r="F114" s="2">
        <f t="shared" si="11"/>
        <v>18643.419270000002</v>
      </c>
    </row>
    <row r="115" spans="1:7" x14ac:dyDescent="0.25">
      <c r="A115" s="1">
        <v>45291</v>
      </c>
      <c r="B115" t="s">
        <v>21</v>
      </c>
      <c r="C115">
        <v>349</v>
      </c>
      <c r="D115" s="3">
        <v>4.3889999999999998E-2</v>
      </c>
      <c r="E115" s="2">
        <f t="shared" si="10"/>
        <v>15.31761</v>
      </c>
      <c r="F115" s="2">
        <f t="shared" si="11"/>
        <v>18628.101660000004</v>
      </c>
    </row>
    <row r="116" spans="1:7" x14ac:dyDescent="0.25">
      <c r="A116" s="1">
        <v>45291</v>
      </c>
      <c r="B116" t="s">
        <v>22</v>
      </c>
      <c r="C116">
        <v>25</v>
      </c>
      <c r="E116" s="2">
        <v>15.75</v>
      </c>
      <c r="F116" s="2">
        <f t="shared" si="11"/>
        <v>18612.351660000004</v>
      </c>
    </row>
    <row r="117" spans="1:7" x14ac:dyDescent="0.25">
      <c r="A117" s="1">
        <v>45291</v>
      </c>
      <c r="B117" t="s">
        <v>59</v>
      </c>
      <c r="C117">
        <v>2</v>
      </c>
      <c r="D117" s="2">
        <v>7</v>
      </c>
      <c r="E117" s="2">
        <v>14</v>
      </c>
      <c r="F117" s="2">
        <f t="shared" si="11"/>
        <v>18598.351660000004</v>
      </c>
    </row>
    <row r="118" spans="1:7" x14ac:dyDescent="0.25">
      <c r="A118" s="1">
        <v>45291</v>
      </c>
      <c r="B118" t="s">
        <v>60</v>
      </c>
      <c r="C118">
        <v>1</v>
      </c>
      <c r="D118" s="2">
        <v>22.99</v>
      </c>
      <c r="E118" s="2">
        <v>22.99</v>
      </c>
      <c r="F118" s="2">
        <f t="shared" si="11"/>
        <v>18575.361660000002</v>
      </c>
    </row>
    <row r="119" spans="1:7" x14ac:dyDescent="0.25">
      <c r="A119" s="1">
        <v>45291</v>
      </c>
      <c r="B119" t="s">
        <v>23</v>
      </c>
      <c r="C119">
        <v>2</v>
      </c>
      <c r="D119" s="2">
        <v>0</v>
      </c>
      <c r="E119" s="2">
        <v>0</v>
      </c>
      <c r="F119" s="2">
        <f t="shared" si="11"/>
        <v>18575.361660000002</v>
      </c>
    </row>
    <row r="120" spans="1:7" x14ac:dyDescent="0.25">
      <c r="A120" s="1">
        <v>45291</v>
      </c>
      <c r="B120" t="s">
        <v>24</v>
      </c>
      <c r="C120">
        <v>0</v>
      </c>
      <c r="D120" s="2">
        <v>0</v>
      </c>
      <c r="E120" s="2">
        <v>0</v>
      </c>
      <c r="F120" s="2">
        <f t="shared" si="11"/>
        <v>18575.361660000002</v>
      </c>
    </row>
    <row r="121" spans="1:7" x14ac:dyDescent="0.25">
      <c r="A121" s="1">
        <v>45291</v>
      </c>
      <c r="B121" t="s">
        <v>25</v>
      </c>
      <c r="C121">
        <v>1</v>
      </c>
      <c r="D121" s="2">
        <v>40.03</v>
      </c>
      <c r="E121" s="2">
        <v>40.03</v>
      </c>
      <c r="F121" s="2">
        <f t="shared" si="11"/>
        <v>18535.331660000003</v>
      </c>
    </row>
    <row r="122" spans="1:7" x14ac:dyDescent="0.25">
      <c r="A122" s="1">
        <v>45291</v>
      </c>
      <c r="B122" t="s">
        <v>26</v>
      </c>
      <c r="C122">
        <v>0</v>
      </c>
      <c r="D122" s="2">
        <v>0</v>
      </c>
      <c r="E122" s="2">
        <v>0</v>
      </c>
      <c r="F122" s="2">
        <f t="shared" si="11"/>
        <v>18535.331660000003</v>
      </c>
    </row>
    <row r="124" spans="1:7" x14ac:dyDescent="0.25">
      <c r="B124" t="s">
        <v>58</v>
      </c>
    </row>
    <row r="126" spans="1:7" x14ac:dyDescent="0.25">
      <c r="A126" s="1">
        <v>45320</v>
      </c>
      <c r="B126" t="s">
        <v>86</v>
      </c>
      <c r="E126" s="2">
        <v>31.36</v>
      </c>
      <c r="F126" s="2">
        <f>SUM(F122-E126)</f>
        <v>18503.971660000003</v>
      </c>
      <c r="G126" t="s">
        <v>69</v>
      </c>
    </row>
    <row r="127" spans="1:7" x14ac:dyDescent="0.25">
      <c r="A127" s="1">
        <v>45322</v>
      </c>
      <c r="B127" t="s">
        <v>64</v>
      </c>
      <c r="C127">
        <v>10</v>
      </c>
      <c r="D127" s="2">
        <v>5.84</v>
      </c>
      <c r="E127" s="2">
        <v>58.4</v>
      </c>
      <c r="F127" s="2">
        <f>SUM(F126-E127)</f>
        <v>18445.571660000001</v>
      </c>
    </row>
    <row r="128" spans="1:7" x14ac:dyDescent="0.25">
      <c r="A128" s="1">
        <v>45322</v>
      </c>
      <c r="B128" t="s">
        <v>15</v>
      </c>
      <c r="C128">
        <v>1</v>
      </c>
      <c r="D128" s="2">
        <v>350</v>
      </c>
      <c r="E128" s="2">
        <v>350</v>
      </c>
      <c r="F128" s="2">
        <f t="shared" ref="F128:F141" si="12">SUM(F127-E128)</f>
        <v>18095.571660000001</v>
      </c>
    </row>
    <row r="129" spans="1:6" x14ac:dyDescent="0.25">
      <c r="A129" s="1">
        <v>45322</v>
      </c>
      <c r="B129" t="s">
        <v>16</v>
      </c>
      <c r="C129">
        <v>12</v>
      </c>
      <c r="D129" s="3">
        <v>5.2300000000000003E-3</v>
      </c>
      <c r="E129" s="2">
        <f t="shared" ref="E129:E134" si="13">SUM(C129*D129)</f>
        <v>6.276000000000001E-2</v>
      </c>
      <c r="F129" s="2">
        <f t="shared" si="12"/>
        <v>18095.508900000001</v>
      </c>
    </row>
    <row r="130" spans="1:6" x14ac:dyDescent="0.25">
      <c r="A130" s="1">
        <v>45322</v>
      </c>
      <c r="B130" t="s">
        <v>17</v>
      </c>
      <c r="C130">
        <v>21</v>
      </c>
      <c r="D130" s="3">
        <v>5.2249999999999998E-2</v>
      </c>
      <c r="E130" s="2">
        <f t="shared" si="13"/>
        <v>1.0972500000000001</v>
      </c>
      <c r="F130" s="2">
        <f t="shared" si="12"/>
        <v>18094.411650000002</v>
      </c>
    </row>
    <row r="131" spans="1:6" x14ac:dyDescent="0.25">
      <c r="A131" s="1">
        <v>45322</v>
      </c>
      <c r="B131" t="s">
        <v>18</v>
      </c>
      <c r="C131">
        <v>0</v>
      </c>
      <c r="D131" s="3">
        <v>5.2300000000000003E-3</v>
      </c>
      <c r="E131" s="2">
        <f t="shared" si="13"/>
        <v>0</v>
      </c>
      <c r="F131" s="2">
        <f t="shared" si="12"/>
        <v>18094.411650000002</v>
      </c>
    </row>
    <row r="132" spans="1:6" x14ac:dyDescent="0.25">
      <c r="A132" s="1">
        <v>45322</v>
      </c>
      <c r="B132" t="s">
        <v>19</v>
      </c>
      <c r="C132">
        <v>0</v>
      </c>
      <c r="D132" s="3">
        <v>5.2249999999999998E-2</v>
      </c>
      <c r="E132" s="2">
        <f t="shared" si="13"/>
        <v>0</v>
      </c>
      <c r="F132" s="2">
        <f t="shared" si="12"/>
        <v>18094.411650000002</v>
      </c>
    </row>
    <row r="133" spans="1:6" x14ac:dyDescent="0.25">
      <c r="A133" s="1">
        <v>45322</v>
      </c>
      <c r="B133" t="s">
        <v>20</v>
      </c>
      <c r="C133">
        <v>1546</v>
      </c>
      <c r="D133" s="3">
        <v>5.5399999999999998E-3</v>
      </c>
      <c r="E133" s="2">
        <f t="shared" si="13"/>
        <v>8.5648400000000002</v>
      </c>
      <c r="F133" s="2">
        <f t="shared" si="12"/>
        <v>18085.846810000003</v>
      </c>
    </row>
    <row r="134" spans="1:6" x14ac:dyDescent="0.25">
      <c r="A134" s="1">
        <v>45322</v>
      </c>
      <c r="B134" t="s">
        <v>21</v>
      </c>
      <c r="C134">
        <v>411</v>
      </c>
      <c r="D134" s="3">
        <v>4.3889999999999998E-2</v>
      </c>
      <c r="E134" s="2">
        <f t="shared" si="13"/>
        <v>18.038789999999999</v>
      </c>
      <c r="F134" s="2">
        <f t="shared" si="12"/>
        <v>18067.808020000004</v>
      </c>
    </row>
    <row r="135" spans="1:6" x14ac:dyDescent="0.25">
      <c r="A135" s="1">
        <v>45322</v>
      </c>
      <c r="B135" t="s">
        <v>22</v>
      </c>
      <c r="C135">
        <v>0</v>
      </c>
      <c r="E135" s="2">
        <v>0</v>
      </c>
      <c r="F135" s="2">
        <f t="shared" si="12"/>
        <v>18067.808020000004</v>
      </c>
    </row>
    <row r="136" spans="1:6" x14ac:dyDescent="0.25">
      <c r="A136" s="1">
        <v>45322</v>
      </c>
      <c r="B136" t="s">
        <v>62</v>
      </c>
      <c r="C136">
        <v>20</v>
      </c>
      <c r="E136" s="2">
        <v>5.94</v>
      </c>
      <c r="F136" s="2">
        <f t="shared" si="12"/>
        <v>18061.868020000005</v>
      </c>
    </row>
    <row r="137" spans="1:6" x14ac:dyDescent="0.25">
      <c r="A137" s="1">
        <v>45322</v>
      </c>
      <c r="B137" t="s">
        <v>63</v>
      </c>
      <c r="C137">
        <v>100</v>
      </c>
      <c r="E137" s="2">
        <v>10.9</v>
      </c>
      <c r="F137" s="2">
        <f t="shared" si="12"/>
        <v>18050.968020000004</v>
      </c>
    </row>
    <row r="138" spans="1:6" x14ac:dyDescent="0.25">
      <c r="A138" s="1">
        <v>45322</v>
      </c>
      <c r="B138" t="s">
        <v>23</v>
      </c>
      <c r="C138">
        <v>5</v>
      </c>
      <c r="D138" s="2">
        <v>0</v>
      </c>
      <c r="E138" s="2">
        <v>0</v>
      </c>
      <c r="F138" s="2">
        <f t="shared" si="12"/>
        <v>18050.968020000004</v>
      </c>
    </row>
    <row r="139" spans="1:6" x14ac:dyDescent="0.25">
      <c r="A139" s="1">
        <v>45322</v>
      </c>
      <c r="B139" t="s">
        <v>24</v>
      </c>
      <c r="C139">
        <v>0</v>
      </c>
      <c r="D139" s="2">
        <v>0</v>
      </c>
      <c r="E139" s="2">
        <v>0</v>
      </c>
      <c r="F139" s="2">
        <f t="shared" si="12"/>
        <v>18050.968020000004</v>
      </c>
    </row>
    <row r="140" spans="1:6" x14ac:dyDescent="0.25">
      <c r="A140" s="1">
        <v>45322</v>
      </c>
      <c r="B140" t="s">
        <v>25</v>
      </c>
      <c r="C140">
        <v>1</v>
      </c>
      <c r="D140" s="2">
        <v>40.03</v>
      </c>
      <c r="E140" s="2">
        <v>40.03</v>
      </c>
      <c r="F140" s="2">
        <f t="shared" si="12"/>
        <v>18010.938020000005</v>
      </c>
    </row>
    <row r="141" spans="1:6" x14ac:dyDescent="0.25">
      <c r="A141" s="1">
        <v>45322</v>
      </c>
      <c r="B141" t="s">
        <v>26</v>
      </c>
      <c r="C141">
        <v>0</v>
      </c>
      <c r="D141" s="2">
        <v>0</v>
      </c>
      <c r="E141" s="2">
        <v>0</v>
      </c>
      <c r="F141" s="2">
        <f t="shared" si="12"/>
        <v>18010.938020000005</v>
      </c>
    </row>
    <row r="143" spans="1:6" x14ac:dyDescent="0.25">
      <c r="B143" t="s">
        <v>61</v>
      </c>
    </row>
    <row r="145" spans="1:6" x14ac:dyDescent="0.25">
      <c r="A145" s="1">
        <v>45351</v>
      </c>
      <c r="B145" t="s">
        <v>64</v>
      </c>
      <c r="C145">
        <v>10</v>
      </c>
      <c r="D145" s="2">
        <v>5.84</v>
      </c>
      <c r="E145" s="2">
        <v>58.4</v>
      </c>
      <c r="F145" s="2">
        <f>SUM(F141-E145)</f>
        <v>17952.538020000004</v>
      </c>
    </row>
    <row r="146" spans="1:6" x14ac:dyDescent="0.25">
      <c r="A146" s="1">
        <v>45351</v>
      </c>
      <c r="B146" t="s">
        <v>15</v>
      </c>
      <c r="C146">
        <v>1</v>
      </c>
      <c r="D146" s="2">
        <v>350</v>
      </c>
      <c r="E146" s="2">
        <v>350</v>
      </c>
      <c r="F146" s="2">
        <f>SUM(F145-E146)</f>
        <v>17602.538020000004</v>
      </c>
    </row>
    <row r="147" spans="1:6" x14ac:dyDescent="0.25">
      <c r="A147" s="1">
        <v>45351</v>
      </c>
      <c r="B147" t="s">
        <v>16</v>
      </c>
      <c r="C147">
        <v>17</v>
      </c>
      <c r="D147" s="3">
        <v>5.2300000000000003E-3</v>
      </c>
      <c r="E147" s="2">
        <f t="shared" ref="E147:E152" si="14">SUM(C147*D147)</f>
        <v>8.8910000000000003E-2</v>
      </c>
      <c r="F147" s="2">
        <f t="shared" ref="F147:F158" si="15">SUM(F146-E147)</f>
        <v>17602.449110000005</v>
      </c>
    </row>
    <row r="148" spans="1:6" x14ac:dyDescent="0.25">
      <c r="A148" s="1">
        <v>45351</v>
      </c>
      <c r="B148" t="s">
        <v>17</v>
      </c>
      <c r="C148">
        <v>4</v>
      </c>
      <c r="D148" s="3">
        <v>5.2249999999999998E-2</v>
      </c>
      <c r="E148" s="2">
        <f t="shared" si="14"/>
        <v>0.20899999999999999</v>
      </c>
      <c r="F148" s="2">
        <f t="shared" si="15"/>
        <v>17602.240110000006</v>
      </c>
    </row>
    <row r="149" spans="1:6" x14ac:dyDescent="0.25">
      <c r="A149" s="1">
        <v>45351</v>
      </c>
      <c r="B149" t="s">
        <v>18</v>
      </c>
      <c r="C149">
        <v>0</v>
      </c>
      <c r="D149" s="3">
        <v>5.2300000000000003E-3</v>
      </c>
      <c r="E149" s="2">
        <f t="shared" si="14"/>
        <v>0</v>
      </c>
      <c r="F149" s="2">
        <f t="shared" si="15"/>
        <v>17602.240110000006</v>
      </c>
    </row>
    <row r="150" spans="1:6" x14ac:dyDescent="0.25">
      <c r="A150" s="1">
        <v>45351</v>
      </c>
      <c r="B150" t="s">
        <v>19</v>
      </c>
      <c r="C150">
        <v>0</v>
      </c>
      <c r="D150" s="3">
        <v>5.2249999999999998E-2</v>
      </c>
      <c r="E150" s="2">
        <f t="shared" si="14"/>
        <v>0</v>
      </c>
      <c r="F150" s="2">
        <f t="shared" si="15"/>
        <v>17602.240110000006</v>
      </c>
    </row>
    <row r="151" spans="1:6" x14ac:dyDescent="0.25">
      <c r="A151" s="1">
        <v>45351</v>
      </c>
      <c r="B151" t="s">
        <v>20</v>
      </c>
      <c r="C151">
        <v>285</v>
      </c>
      <c r="D151" s="3">
        <v>5.5399999999999998E-3</v>
      </c>
      <c r="E151" s="2">
        <f t="shared" si="14"/>
        <v>1.5789</v>
      </c>
      <c r="F151" s="2">
        <f t="shared" si="15"/>
        <v>17600.661210000006</v>
      </c>
    </row>
    <row r="152" spans="1:6" x14ac:dyDescent="0.25">
      <c r="A152" s="1">
        <v>45351</v>
      </c>
      <c r="B152" t="s">
        <v>21</v>
      </c>
      <c r="C152">
        <v>497</v>
      </c>
      <c r="D152" s="3">
        <v>4.3889999999999998E-2</v>
      </c>
      <c r="E152" s="2">
        <f t="shared" si="14"/>
        <v>21.813330000000001</v>
      </c>
      <c r="F152" s="2">
        <f t="shared" si="15"/>
        <v>17578.847880000005</v>
      </c>
    </row>
    <row r="153" spans="1:6" x14ac:dyDescent="0.25">
      <c r="A153" s="1">
        <v>45351</v>
      </c>
      <c r="B153" t="s">
        <v>22</v>
      </c>
      <c r="C153">
        <v>1</v>
      </c>
      <c r="E153" s="2">
        <v>0.64</v>
      </c>
      <c r="F153" s="2">
        <f t="shared" si="15"/>
        <v>17578.207880000005</v>
      </c>
    </row>
    <row r="154" spans="1:6" x14ac:dyDescent="0.25">
      <c r="A154" s="1">
        <v>45351</v>
      </c>
      <c r="B154" t="s">
        <v>66</v>
      </c>
      <c r="C154">
        <v>1</v>
      </c>
      <c r="D154" s="2">
        <v>22.99</v>
      </c>
      <c r="E154" s="2">
        <v>22.99</v>
      </c>
      <c r="F154" s="2">
        <f t="shared" si="15"/>
        <v>17555.217880000004</v>
      </c>
    </row>
    <row r="155" spans="1:6" x14ac:dyDescent="0.25">
      <c r="A155" s="1">
        <v>45351</v>
      </c>
      <c r="B155" t="s">
        <v>23</v>
      </c>
      <c r="C155">
        <v>4</v>
      </c>
      <c r="D155" s="2">
        <v>0</v>
      </c>
      <c r="E155" s="2">
        <v>0</v>
      </c>
      <c r="F155" s="2">
        <f t="shared" si="15"/>
        <v>17555.217880000004</v>
      </c>
    </row>
    <row r="156" spans="1:6" x14ac:dyDescent="0.25">
      <c r="A156" s="1">
        <v>45351</v>
      </c>
      <c r="B156" t="s">
        <v>24</v>
      </c>
      <c r="C156">
        <v>0</v>
      </c>
      <c r="D156" s="2">
        <v>0</v>
      </c>
      <c r="E156" s="2">
        <v>0</v>
      </c>
      <c r="F156" s="2">
        <f t="shared" si="15"/>
        <v>17555.217880000004</v>
      </c>
    </row>
    <row r="157" spans="1:6" x14ac:dyDescent="0.25">
      <c r="A157" s="1">
        <v>45351</v>
      </c>
      <c r="B157" t="s">
        <v>25</v>
      </c>
      <c r="C157">
        <v>1</v>
      </c>
      <c r="D157" s="2">
        <v>40.01</v>
      </c>
      <c r="E157" s="2">
        <v>40.01</v>
      </c>
      <c r="F157" s="2">
        <f t="shared" si="15"/>
        <v>17515.207880000005</v>
      </c>
    </row>
    <row r="158" spans="1:6" x14ac:dyDescent="0.25">
      <c r="A158" s="1">
        <v>45351</v>
      </c>
      <c r="B158" t="s">
        <v>26</v>
      </c>
      <c r="C158">
        <v>0</v>
      </c>
      <c r="D158" s="2">
        <v>0</v>
      </c>
      <c r="E158" s="2">
        <v>0</v>
      </c>
      <c r="F158" s="2">
        <f t="shared" si="15"/>
        <v>17515.207880000005</v>
      </c>
    </row>
    <row r="160" spans="1:6" x14ac:dyDescent="0.25">
      <c r="B160" t="s">
        <v>65</v>
      </c>
    </row>
    <row r="162" spans="1:7" x14ac:dyDescent="0.25">
      <c r="A162" s="1">
        <v>45352</v>
      </c>
      <c r="B162" t="s">
        <v>67</v>
      </c>
      <c r="E162" s="2">
        <v>100</v>
      </c>
      <c r="F162" s="2">
        <f>SUM(F158-E162)</f>
        <v>17415.207880000005</v>
      </c>
      <c r="G162" t="s">
        <v>73</v>
      </c>
    </row>
    <row r="163" spans="1:7" x14ac:dyDescent="0.25">
      <c r="A163" s="1">
        <v>45378</v>
      </c>
      <c r="B163" t="s">
        <v>75</v>
      </c>
      <c r="C163">
        <v>200</v>
      </c>
      <c r="D163" s="2">
        <v>0.83</v>
      </c>
      <c r="E163" s="2">
        <f>SUM(C163*D163)</f>
        <v>166</v>
      </c>
      <c r="F163" s="2">
        <f>SUM(F162-E163)</f>
        <v>17249.207880000005</v>
      </c>
    </row>
    <row r="164" spans="1:7" x14ac:dyDescent="0.25">
      <c r="A164" s="1">
        <v>45378</v>
      </c>
      <c r="B164" t="s">
        <v>87</v>
      </c>
      <c r="D164" s="2"/>
      <c r="E164" s="2">
        <v>26.18</v>
      </c>
      <c r="F164" s="2">
        <f>SUM(F163-E164)</f>
        <v>17223.027880000005</v>
      </c>
      <c r="G164" t="s">
        <v>76</v>
      </c>
    </row>
    <row r="165" spans="1:7" x14ac:dyDescent="0.25">
      <c r="A165" s="1">
        <v>45382</v>
      </c>
      <c r="B165" t="s">
        <v>15</v>
      </c>
      <c r="C165">
        <v>1</v>
      </c>
      <c r="D165" s="2">
        <v>350</v>
      </c>
      <c r="E165" s="2">
        <v>350</v>
      </c>
      <c r="F165" s="2">
        <f t="shared" ref="F165:F177" si="16">SUM(F164-E165)</f>
        <v>16873.027880000005</v>
      </c>
    </row>
    <row r="166" spans="1:7" x14ac:dyDescent="0.25">
      <c r="A166" s="1">
        <v>45382</v>
      </c>
      <c r="B166" t="s">
        <v>16</v>
      </c>
      <c r="C166">
        <v>3</v>
      </c>
      <c r="D166" s="3">
        <v>5.2300000000000003E-3</v>
      </c>
      <c r="E166" s="2">
        <f t="shared" ref="E166:E171" si="17">SUM(C166*D166)</f>
        <v>1.5690000000000003E-2</v>
      </c>
      <c r="F166" s="2">
        <f t="shared" si="16"/>
        <v>16873.012190000005</v>
      </c>
    </row>
    <row r="167" spans="1:7" x14ac:dyDescent="0.25">
      <c r="A167" s="1">
        <v>45382</v>
      </c>
      <c r="B167" t="s">
        <v>17</v>
      </c>
      <c r="C167">
        <v>0</v>
      </c>
      <c r="D167" s="3">
        <v>5.2249999999999998E-2</v>
      </c>
      <c r="E167" s="2">
        <f t="shared" si="17"/>
        <v>0</v>
      </c>
      <c r="F167" s="2">
        <f t="shared" si="16"/>
        <v>16873.012190000005</v>
      </c>
    </row>
    <row r="168" spans="1:7" x14ac:dyDescent="0.25">
      <c r="A168" s="1">
        <v>45382</v>
      </c>
      <c r="B168" t="s">
        <v>18</v>
      </c>
      <c r="C168">
        <v>0</v>
      </c>
      <c r="D168" s="3">
        <v>5.2300000000000003E-3</v>
      </c>
      <c r="E168" s="2">
        <f t="shared" si="17"/>
        <v>0</v>
      </c>
      <c r="F168" s="2">
        <f t="shared" si="16"/>
        <v>16873.012190000005</v>
      </c>
    </row>
    <row r="169" spans="1:7" x14ac:dyDescent="0.25">
      <c r="A169" s="1">
        <v>45382</v>
      </c>
      <c r="B169" t="s">
        <v>19</v>
      </c>
      <c r="C169">
        <v>0</v>
      </c>
      <c r="D169" s="3">
        <v>5.2249999999999998E-2</v>
      </c>
      <c r="E169" s="2">
        <f t="shared" si="17"/>
        <v>0</v>
      </c>
      <c r="F169" s="2">
        <f t="shared" si="16"/>
        <v>16873.012190000005</v>
      </c>
    </row>
    <row r="170" spans="1:7" x14ac:dyDescent="0.25">
      <c r="A170" s="1">
        <v>45382</v>
      </c>
      <c r="B170" t="s">
        <v>20</v>
      </c>
      <c r="C170">
        <v>389</v>
      </c>
      <c r="D170" s="3">
        <v>5.5399999999999998E-3</v>
      </c>
      <c r="E170" s="2">
        <f t="shared" si="17"/>
        <v>2.1550599999999998</v>
      </c>
      <c r="F170" s="2">
        <f t="shared" si="16"/>
        <v>16870.857130000004</v>
      </c>
    </row>
    <row r="171" spans="1:7" x14ac:dyDescent="0.25">
      <c r="A171" s="1">
        <v>45382</v>
      </c>
      <c r="B171" t="s">
        <v>21</v>
      </c>
      <c r="C171">
        <v>285</v>
      </c>
      <c r="D171" s="3">
        <v>4.3889999999999998E-2</v>
      </c>
      <c r="E171" s="2">
        <f t="shared" si="17"/>
        <v>12.508649999999999</v>
      </c>
      <c r="F171" s="2">
        <f t="shared" si="16"/>
        <v>16858.348480000004</v>
      </c>
    </row>
    <row r="172" spans="1:7" x14ac:dyDescent="0.25">
      <c r="A172" s="1">
        <v>45382</v>
      </c>
      <c r="B172" t="s">
        <v>22</v>
      </c>
      <c r="C172">
        <v>0</v>
      </c>
      <c r="E172" s="2">
        <v>0</v>
      </c>
      <c r="F172" s="2">
        <f t="shared" si="16"/>
        <v>16858.348480000004</v>
      </c>
    </row>
    <row r="173" spans="1:7" x14ac:dyDescent="0.25">
      <c r="A173" s="1">
        <v>45382</v>
      </c>
      <c r="B173" t="s">
        <v>74</v>
      </c>
      <c r="C173">
        <v>1</v>
      </c>
      <c r="D173" s="2">
        <v>23.5</v>
      </c>
      <c r="E173" s="2">
        <v>23.5</v>
      </c>
      <c r="F173" s="2">
        <f t="shared" si="16"/>
        <v>16834.848480000004</v>
      </c>
    </row>
    <row r="174" spans="1:7" x14ac:dyDescent="0.25">
      <c r="A174" s="1">
        <v>45382</v>
      </c>
      <c r="B174" t="s">
        <v>23</v>
      </c>
      <c r="C174">
        <v>8</v>
      </c>
      <c r="D174" s="2">
        <v>0</v>
      </c>
      <c r="E174" s="2">
        <v>0</v>
      </c>
      <c r="F174" s="2">
        <f t="shared" si="16"/>
        <v>16834.848480000004</v>
      </c>
    </row>
    <row r="175" spans="1:7" x14ac:dyDescent="0.25">
      <c r="A175" s="1">
        <v>45382</v>
      </c>
      <c r="B175" t="s">
        <v>24</v>
      </c>
      <c r="C175">
        <v>0</v>
      </c>
      <c r="D175" s="2">
        <v>0</v>
      </c>
      <c r="E175" s="2">
        <v>0</v>
      </c>
      <c r="F175" s="2">
        <f t="shared" si="16"/>
        <v>16834.848480000004</v>
      </c>
    </row>
    <row r="176" spans="1:7" x14ac:dyDescent="0.25">
      <c r="A176" s="1">
        <v>45382</v>
      </c>
      <c r="B176" t="s">
        <v>25</v>
      </c>
      <c r="C176">
        <v>1</v>
      </c>
      <c r="D176" s="2">
        <v>40.01</v>
      </c>
      <c r="E176" s="2">
        <v>40.01</v>
      </c>
      <c r="F176" s="2">
        <f t="shared" si="16"/>
        <v>16794.838480000006</v>
      </c>
    </row>
    <row r="177" spans="1:7" x14ac:dyDescent="0.25">
      <c r="A177" s="1">
        <v>45382</v>
      </c>
      <c r="B177" t="s">
        <v>26</v>
      </c>
      <c r="C177">
        <v>0</v>
      </c>
      <c r="D177" s="2">
        <v>0</v>
      </c>
      <c r="E177" s="2">
        <v>0</v>
      </c>
      <c r="F177" s="2">
        <f t="shared" si="16"/>
        <v>16794.838480000006</v>
      </c>
    </row>
    <row r="179" spans="1:7" x14ac:dyDescent="0.25">
      <c r="B179" t="s">
        <v>68</v>
      </c>
    </row>
    <row r="181" spans="1:7" x14ac:dyDescent="0.25">
      <c r="A181" s="1">
        <v>45383</v>
      </c>
      <c r="B181" t="s">
        <v>78</v>
      </c>
      <c r="E181" s="2">
        <v>200</v>
      </c>
      <c r="F181" s="2">
        <f>SUM(F177-E181)</f>
        <v>16594.838480000006</v>
      </c>
      <c r="G181" t="s">
        <v>77</v>
      </c>
    </row>
    <row r="182" spans="1:7" x14ac:dyDescent="0.25">
      <c r="A182" s="1">
        <v>45385</v>
      </c>
      <c r="B182" t="s">
        <v>80</v>
      </c>
      <c r="E182" s="2">
        <v>3295.81</v>
      </c>
      <c r="F182" s="2">
        <f>SUM(F181-E182)</f>
        <v>13299.028480000006</v>
      </c>
      <c r="G182" t="s">
        <v>79</v>
      </c>
    </row>
    <row r="183" spans="1:7" x14ac:dyDescent="0.25">
      <c r="A183" s="1">
        <v>45399</v>
      </c>
      <c r="B183" t="s">
        <v>88</v>
      </c>
      <c r="E183" s="2">
        <v>104.71</v>
      </c>
      <c r="F183" s="2">
        <f>SUM(F182-E183)</f>
        <v>13194.318480000007</v>
      </c>
      <c r="G183" t="s">
        <v>81</v>
      </c>
    </row>
    <row r="184" spans="1:7" x14ac:dyDescent="0.25">
      <c r="A184" s="1">
        <v>45412</v>
      </c>
      <c r="B184" t="s">
        <v>15</v>
      </c>
      <c r="C184">
        <v>1</v>
      </c>
      <c r="D184" s="2">
        <v>350</v>
      </c>
      <c r="E184" s="2">
        <v>350</v>
      </c>
    </row>
    <row r="185" spans="1:7" x14ac:dyDescent="0.25">
      <c r="A185" s="1">
        <v>45412</v>
      </c>
      <c r="B185" t="s">
        <v>16</v>
      </c>
    </row>
    <row r="186" spans="1:7" x14ac:dyDescent="0.25">
      <c r="A186" s="1">
        <v>45412</v>
      </c>
      <c r="B186" t="s">
        <v>17</v>
      </c>
    </row>
    <row r="187" spans="1:7" x14ac:dyDescent="0.25">
      <c r="A187" s="1">
        <v>45412</v>
      </c>
      <c r="B187" t="s">
        <v>18</v>
      </c>
    </row>
    <row r="188" spans="1:7" x14ac:dyDescent="0.25">
      <c r="A188" s="1">
        <v>45412</v>
      </c>
      <c r="B188" t="s">
        <v>19</v>
      </c>
    </row>
    <row r="189" spans="1:7" x14ac:dyDescent="0.25">
      <c r="A189" s="1">
        <v>45412</v>
      </c>
      <c r="B189" t="s">
        <v>20</v>
      </c>
    </row>
    <row r="190" spans="1:7" x14ac:dyDescent="0.25">
      <c r="A190" s="1">
        <v>45412</v>
      </c>
      <c r="B190" t="s">
        <v>21</v>
      </c>
    </row>
    <row r="191" spans="1:7" x14ac:dyDescent="0.25">
      <c r="A191" s="1">
        <v>45412</v>
      </c>
      <c r="B191" t="s">
        <v>22</v>
      </c>
    </row>
    <row r="192" spans="1:7" x14ac:dyDescent="0.25">
      <c r="A192" s="1">
        <v>45412</v>
      </c>
      <c r="B192" t="s">
        <v>83</v>
      </c>
      <c r="C192">
        <v>0</v>
      </c>
      <c r="D192" s="2">
        <v>0</v>
      </c>
      <c r="E192" s="2">
        <v>0</v>
      </c>
    </row>
    <row r="193" spans="1:5" x14ac:dyDescent="0.25">
      <c r="A193" s="1">
        <v>45412</v>
      </c>
      <c r="B193" t="s">
        <v>23</v>
      </c>
    </row>
    <row r="194" spans="1:5" x14ac:dyDescent="0.25">
      <c r="A194" s="1">
        <v>45412</v>
      </c>
      <c r="B194" t="s">
        <v>24</v>
      </c>
      <c r="C194">
        <v>0</v>
      </c>
      <c r="D194" s="2">
        <v>0</v>
      </c>
      <c r="E194" s="2">
        <v>0</v>
      </c>
    </row>
    <row r="195" spans="1:5" x14ac:dyDescent="0.25">
      <c r="A195" s="1">
        <v>45412</v>
      </c>
      <c r="B195" t="s">
        <v>25</v>
      </c>
    </row>
    <row r="196" spans="1:5" x14ac:dyDescent="0.25">
      <c r="A196" s="1">
        <v>45412</v>
      </c>
      <c r="B196" t="s">
        <v>26</v>
      </c>
      <c r="C196">
        <v>0</v>
      </c>
      <c r="D196" s="2">
        <v>0</v>
      </c>
      <c r="E196" s="2">
        <v>0</v>
      </c>
    </row>
    <row r="198" spans="1:5" x14ac:dyDescent="0.25">
      <c r="B198" t="s">
        <v>84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and County of Honolulu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Chun, Donna M</dc:creator>
  <cp:lastModifiedBy>Sortijas, Marcus</cp:lastModifiedBy>
  <dcterms:created xsi:type="dcterms:W3CDTF">2023-06-01T01:33:26Z</dcterms:created>
  <dcterms:modified xsi:type="dcterms:W3CDTF">2024-04-26T23:06:38Z</dcterms:modified>
</cp:coreProperties>
</file>