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3-2024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6" i="1" l="1"/>
  <c r="E233" i="1" l="1"/>
  <c r="E232" i="1"/>
  <c r="E231" i="1"/>
  <c r="E230" i="1"/>
  <c r="E229" i="1"/>
  <c r="E228" i="1"/>
  <c r="E212" i="1" l="1"/>
  <c r="E211" i="1"/>
  <c r="E210" i="1"/>
  <c r="E209" i="1"/>
  <c r="E208" i="1"/>
  <c r="E207" i="1"/>
  <c r="E193" i="1" l="1"/>
  <c r="E192" i="1"/>
  <c r="E191" i="1"/>
  <c r="E190" i="1"/>
  <c r="E189" i="1"/>
  <c r="E188" i="1"/>
  <c r="E173" i="1" l="1"/>
  <c r="E180" i="1" l="1"/>
  <c r="E168" i="1" l="1"/>
  <c r="E167" i="1"/>
  <c r="E166" i="1"/>
  <c r="E165" i="1"/>
  <c r="E164" i="1"/>
  <c r="E163" i="1"/>
  <c r="E151" i="1" l="1"/>
  <c r="E146" i="1" l="1"/>
  <c r="E145" i="1"/>
  <c r="E144" i="1"/>
  <c r="E143" i="1"/>
  <c r="E142" i="1"/>
  <c r="E141" i="1"/>
  <c r="E113" i="1" l="1"/>
  <c r="E112" i="1"/>
  <c r="E111" i="1"/>
  <c r="E110" i="1"/>
  <c r="E109" i="1"/>
  <c r="E108" i="1"/>
  <c r="E118" i="1" l="1"/>
  <c r="E81" i="1" l="1"/>
  <c r="E80" i="1"/>
  <c r="E79" i="1"/>
  <c r="E78" i="1"/>
  <c r="E77" i="1"/>
  <c r="E76" i="1"/>
  <c r="E86" i="1" l="1"/>
  <c r="E54" i="1" l="1"/>
  <c r="E53" i="1"/>
  <c r="E52" i="1"/>
  <c r="E51" i="1"/>
  <c r="E50" i="1"/>
  <c r="E49" i="1"/>
  <c r="E25" i="1" l="1"/>
  <c r="E24" i="1"/>
  <c r="E23" i="1"/>
  <c r="E22" i="1"/>
  <c r="E21" i="1"/>
  <c r="E20" i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l="1"/>
  <c r="F27" i="1" s="1"/>
  <c r="F28" i="1" s="1"/>
  <c r="F29" i="1" s="1"/>
  <c r="F30" i="1" s="1"/>
  <c r="F31" i="1" s="1"/>
  <c r="F32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3" i="1" s="1"/>
  <c r="F244" i="1" s="1"/>
  <c r="F245" i="1" s="1"/>
  <c r="F246" i="1" s="1"/>
</calcChain>
</file>

<file path=xl/sharedStrings.xml><?xml version="1.0" encoding="utf-8"?>
<sst xmlns="http://schemas.openxmlformats.org/spreadsheetml/2006/main" count="328" uniqueCount="200">
  <si>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</si>
  <si>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</si>
  <si>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</si>
  <si>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</si>
  <si>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</si>
  <si>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</si>
  <si>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</si>
  <si>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2024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</si>
  <si>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2023</t>
    </r>
  </si>
  <si>
    <t>District 6 Councilmember Tyler Dos Santos - Tam</t>
  </si>
  <si>
    <t>24 - 5</t>
  </si>
  <si>
    <t>Refreshments for Albizia Trees community meeting</t>
  </si>
  <si>
    <t>24 - 16</t>
  </si>
  <si>
    <t>24 - 17</t>
  </si>
  <si>
    <t>24 - 18</t>
  </si>
  <si>
    <t>24 - 19</t>
  </si>
  <si>
    <t>Translate letter to Chinese</t>
  </si>
  <si>
    <t>Translate letter to  Vietnamese</t>
  </si>
  <si>
    <t>Zoom from July 11. 2023 to July 10, 2024</t>
  </si>
  <si>
    <t>Mail 539 Palama Update flyer</t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</si>
  <si>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</si>
  <si>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</si>
  <si>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</si>
  <si>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</si>
  <si>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</si>
  <si>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</si>
  <si>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</si>
  <si>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</si>
  <si>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PHOTOS; Monthly</t>
  </si>
  <si>
    <t>MOBILE HOTSPOT DEVICE; Monthly</t>
  </si>
  <si>
    <t>CELLULAR; None</t>
  </si>
  <si>
    <t>HONORARY CERTIFICATES; 1st 60 no charge</t>
  </si>
  <si>
    <t>24 - 23</t>
  </si>
  <si>
    <t>1 lei for outgoing Honolulu Youth Commissioner</t>
  </si>
  <si>
    <t>24 - 25</t>
  </si>
  <si>
    <t>24 - 26</t>
  </si>
  <si>
    <t>1 year registration for Google Domain 7/11/23 - 7/10/24</t>
  </si>
  <si>
    <t>3 year registration for Google Domain 7/11/24 - 7/10/27</t>
  </si>
  <si>
    <t>PRINTING; Business cards B. Mitsuda</t>
  </si>
  <si>
    <t>PRINTING; Alvizia Town Hall Mailer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</si>
  <si>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2023</t>
    </r>
  </si>
  <si>
    <t>24 - 38</t>
  </si>
  <si>
    <t>Purchase case file for research for bill on gaming rooms</t>
  </si>
  <si>
    <t>24 - 39</t>
  </si>
  <si>
    <t>Purchase property documents for property on Richard Lane</t>
  </si>
  <si>
    <t>24 - 40</t>
  </si>
  <si>
    <t>15 bubble envelopes</t>
  </si>
  <si>
    <t>24 - 41</t>
  </si>
  <si>
    <t>Bottled water, candles &amp; cupcakes for Dole Community Park clean up &amp; anniversary</t>
  </si>
  <si>
    <t>Lighter for Dole Community Park clean up &amp; anniversary</t>
  </si>
  <si>
    <t>24 - 42</t>
  </si>
  <si>
    <t>Cleaning supplies for Dole Community Park clean up &amp; anniversary</t>
  </si>
  <si>
    <t>6 month subscription to Newspapers.com 6/25/23 - 1/24/24</t>
  </si>
  <si>
    <t>24 - 43</t>
  </si>
  <si>
    <t>24 - 44</t>
  </si>
  <si>
    <t>3 vinyl banners for community meeting 8/31/23 6:00 pm Towers at Kuhio Park</t>
  </si>
  <si>
    <t>24 - 45</t>
  </si>
  <si>
    <t>Energy bars &amp; bottled water for rent &amp; utility help for new applicants program</t>
  </si>
  <si>
    <t>24 - 46</t>
  </si>
  <si>
    <t>Translate letter to Korean</t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</si>
  <si>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2023</t>
    </r>
  </si>
  <si>
    <t>24 - 55</t>
  </si>
  <si>
    <t>24 - 56</t>
  </si>
  <si>
    <t>INTENT TO TRAVEL 2023 HSAC Annual Conference Kauai, HI 9/21 - 22/23</t>
  </si>
  <si>
    <t>INTENT TO TRAVEL 2023 HSAC Annual Conference Kauai, HI 9/21 - 22/23 R. Luzar</t>
  </si>
  <si>
    <t>24 - 86</t>
  </si>
  <si>
    <t>24 - 87</t>
  </si>
  <si>
    <t>24 - 88</t>
  </si>
  <si>
    <t>24 - 89</t>
  </si>
  <si>
    <t>24 - 90</t>
  </si>
  <si>
    <t>24 - 91</t>
  </si>
  <si>
    <t>Parking in Downtown on 8/25/23 5:00 pm to distribute NARCAN to businesses</t>
  </si>
  <si>
    <t>Quitclaim deed documents from Bureau of Conveyances</t>
  </si>
  <si>
    <t>Warranty dead document from Bureau of Conveyances</t>
  </si>
  <si>
    <t>Cupcakes for volunteers for Chinatown cleanup</t>
  </si>
  <si>
    <t>Bottled water for Auwai study, group work &amp; repair day</t>
  </si>
  <si>
    <t>10 reams of cardstock for Kalihi Update flyer</t>
  </si>
  <si>
    <t>Postage for 1,523 Kalihi Update flyers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</si>
  <si>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2023</t>
    </r>
  </si>
  <si>
    <t>PRINTING; Monthly</t>
  </si>
  <si>
    <t>24 - 95</t>
  </si>
  <si>
    <t>24 - 96</t>
  </si>
  <si>
    <t>24 - 97</t>
  </si>
  <si>
    <t>3 rakes for volunteers for Chinatown cleanup</t>
  </si>
  <si>
    <t>Microwave for staff office use</t>
  </si>
  <si>
    <t>24 - 106</t>
  </si>
  <si>
    <t>INTENT TO TRAVEL 2023 Goodwill Mission South Korea 10/9 - 16/23</t>
  </si>
  <si>
    <t>24 - 138</t>
  </si>
  <si>
    <t>3 cases bottled water for Bonhui Uy's Mural</t>
  </si>
  <si>
    <t>Ice for Bonhui Uy's Mural</t>
  </si>
  <si>
    <t>Parking for Bonhui Uy's Mural</t>
  </si>
  <si>
    <t>24 - 139</t>
  </si>
  <si>
    <t>8 paint brushes for Kauluwela Park Clean Up</t>
  </si>
  <si>
    <t>2 cases bottled water for Kauluwela Park Clean Up</t>
  </si>
  <si>
    <t>2 dozen cupcakes for Kauluwela Park Clean Up</t>
  </si>
  <si>
    <t>24 - 140</t>
  </si>
  <si>
    <t>24 - 141</t>
  </si>
  <si>
    <t>24 - 142</t>
  </si>
  <si>
    <t>2 signs for Papakolea Community Meeting</t>
  </si>
  <si>
    <t>Postage for 397 Papakolea Update flyers</t>
  </si>
  <si>
    <t>5 reams of cardstock for future mailouts</t>
  </si>
  <si>
    <t>INTENT TO TRAVEL 2023 HSAC Annual Conference Kauai, HI 9/21 - 22/23 (see ACA 24 - 55)</t>
  </si>
  <si>
    <t>COMPLETED TRAVEL 2023 HSAC Annual Conference Kauai, HI 9/21 - 22/23</t>
  </si>
  <si>
    <t>24 - 145</t>
  </si>
  <si>
    <t>24 - 151</t>
  </si>
  <si>
    <t>24 - 152</t>
  </si>
  <si>
    <t>24 - 153</t>
  </si>
  <si>
    <t>24 - 154</t>
  </si>
  <si>
    <t>Parking for Kekauliki Mall constriction site visit on 10/13/23 at 12:30 pm</t>
  </si>
  <si>
    <t>Soda &amp; Cheez-It for Decorte Park Area Neighborhood Security Watch Meeting</t>
  </si>
  <si>
    <t>3 cases bottled water for Kalihi Cares Walk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</si>
  <si>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2023</t>
    </r>
  </si>
  <si>
    <t>24 - 159</t>
  </si>
  <si>
    <t>INTENT TO TRAVEL 2023 Mpact Transit &amp; Comminity Conferene Phoenix, AZ 11/5 - 8/23</t>
  </si>
  <si>
    <t>PRINTING; Nuuanu Dam 4 flyer</t>
  </si>
  <si>
    <t>24 - 179</t>
  </si>
  <si>
    <t>INTENT TO TRAVEL 2023 HSAC Annual Conference Kauai, HI 9/21 - 22/23 R. Luzar (see ACA 24 - 56)</t>
  </si>
  <si>
    <t>COMPLETED TRAVEL 2023 HSAC Annual Conference Kauai, HI 9/21 - 22/23 R. Luzar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</si>
  <si>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2023</t>
    </r>
  </si>
  <si>
    <t>24 - 192</t>
  </si>
  <si>
    <t>24 - 193</t>
  </si>
  <si>
    <t>24 - 194</t>
  </si>
  <si>
    <t>24 - 195</t>
  </si>
  <si>
    <t>2 leis for Mayor Miguel &amp; staff from San Nicolas, Ilocos Norte, Philippines</t>
  </si>
  <si>
    <t>926 Nuuanu News flyers to zip code 96817 regarding Nuuanu Reservoir No. 4 Dam</t>
  </si>
  <si>
    <t>14 reams of cardstock for future mailouts</t>
  </si>
  <si>
    <t>939 Downtown Update flyers to zip code 96817</t>
  </si>
  <si>
    <t>967 Downtown Update flyers to zip code 96813</t>
  </si>
  <si>
    <t>INTENT TO TRAVEL 2023 Goodwill Mission South Korea 10/9 - 16/23 (see ACA 24 - 106)</t>
  </si>
  <si>
    <t>COMPLETED TRAVEL 2023 Goodwill Mission South Korea 10/9 - 16/23</t>
  </si>
  <si>
    <t>24 - 198</t>
  </si>
  <si>
    <t>INTENT TO TRAVEL 2023 Mpact Transit &amp; Comminity Conferene Phoenix, AZ 11/5 - 8/23 (see ACA 24 - 159)</t>
  </si>
  <si>
    <t>COMPLETED TRAVEL 2023 Mpact Transit &amp; Comminity Conferene Phoenix, AZ 11/5 - 8/23</t>
  </si>
  <si>
    <t>24 - 199</t>
  </si>
  <si>
    <t>24 - 201</t>
  </si>
  <si>
    <t>Bottled water &amp; ice for Kakaako condos / apartments general managers &amp; board presidents</t>
  </si>
  <si>
    <t>24 - 202</t>
  </si>
  <si>
    <t>Cupcakes &amp; shopping bag for Peter Buck Park community clean-up</t>
  </si>
  <si>
    <t>24 - 203</t>
  </si>
  <si>
    <t>6 picture frames for Honorary Certificates</t>
  </si>
  <si>
    <t>6 picture frames for Honorary Certificates &amp; 15 cover paper sheets</t>
  </si>
  <si>
    <t>24 - 204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</si>
  <si>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2024</t>
    </r>
  </si>
  <si>
    <t>24 - 232</t>
  </si>
  <si>
    <t>24 - 233</t>
  </si>
  <si>
    <t>24 - 234</t>
  </si>
  <si>
    <t>24 - 235</t>
  </si>
  <si>
    <t>24 - 236</t>
  </si>
  <si>
    <t>24 - 237</t>
  </si>
  <si>
    <t>T pins, clothespins &amp; tinsel cord for bulleting board</t>
  </si>
  <si>
    <t>14 x 22 poster board &amp; rubber cement</t>
  </si>
  <si>
    <t>18 inch LED ring light with tripod stand</t>
  </si>
  <si>
    <t>Large dry erase magnetic white board</t>
  </si>
  <si>
    <t>24 - 239</t>
  </si>
  <si>
    <t>6 Airtable project management system</t>
  </si>
  <si>
    <t>Credit for 1 Airtable project management system</t>
  </si>
  <si>
    <t>Ream of copier paper</t>
  </si>
  <si>
    <t>Split cost for chips, bottled water, cookies &amp; ice for Chinatown Neighborhood Board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</si>
  <si>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2024</t>
    </r>
  </si>
  <si>
    <t>24 - 251</t>
  </si>
  <si>
    <t>Grommet Kit NEU MASTER for banners</t>
  </si>
  <si>
    <t>24 - 252</t>
  </si>
  <si>
    <t>ADVANTUS panel wall clip for fabric panels &amp; 6 picture frames for Honorary Certificates</t>
  </si>
  <si>
    <t>Kalihi Valley Town Hall banner</t>
  </si>
  <si>
    <t>Pack of gold seals</t>
  </si>
  <si>
    <t>24 - 269</t>
  </si>
  <si>
    <t xml:space="preserve">Rental of Kalihi Uka Elementary cafeteria for Kalihi Valley Town Hall </t>
  </si>
  <si>
    <t>6 month subscription to Newspapers.com 1/25/24 - 7/24/24</t>
  </si>
  <si>
    <t>1765 Kalihi Valley Town Hall flyers to zip code 96819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</si>
  <si>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2024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</si>
  <si>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2024</t>
    </r>
  </si>
  <si>
    <t>24 - 245</t>
  </si>
  <si>
    <t>24 - 248</t>
  </si>
  <si>
    <t>24 - 250</t>
  </si>
  <si>
    <t>24 - 267</t>
  </si>
  <si>
    <t>24 - 268</t>
  </si>
  <si>
    <t>PRINTING; Junked vehicle program</t>
  </si>
  <si>
    <t>24 - 322</t>
  </si>
  <si>
    <t>24 - 323</t>
  </si>
  <si>
    <t>24 - 324</t>
  </si>
  <si>
    <t>Refreshments for volunteers Beretania Community Park clean up on 3/16/24</t>
  </si>
  <si>
    <t>Refreshments for delegates from Vigan, Phillipines &amp; Councilmembers</t>
  </si>
  <si>
    <t>INTENT TO TRAVEL 2024 Seven Philippines Sister City Goodwill Mission Philippines 2/21 - 27/24</t>
  </si>
  <si>
    <t>INTENT TO TRAVEL 2024 Seven Philippines Sister City Goodwill Mission Philippines 2/21 - 27/24 (see ACA 24 - 248)</t>
  </si>
  <si>
    <t>COMPLETED TRAVEL 2024 Seven Philippines Sister City Goodwill Mission Philippines 2/21 - 27/24</t>
  </si>
  <si>
    <t>24 - 325</t>
  </si>
  <si>
    <t>24 - 339</t>
  </si>
  <si>
    <t>24 - 340</t>
  </si>
  <si>
    <t>Parking at Hale Koa Hotel for National Vietnam Veterans Day Parade welcome ceremony</t>
  </si>
  <si>
    <t>11 x 14 earthy cottonwood fiber cover paper sheets &amp; 6 picture frames for honorary certificates</t>
  </si>
  <si>
    <t>Certificate paper w/ gold foil metallic boarder &amp; 11 x 14 earthly cottonwood fiber cover paper sheets</t>
  </si>
  <si>
    <r>
      <t xml:space="preserve">Current as of </t>
    </r>
    <r>
      <rPr>
        <b/>
        <sz val="11"/>
        <color theme="1"/>
        <rFont val="Calibri"/>
        <family val="2"/>
        <scheme val="minor"/>
      </rPr>
      <t>April 30, 2024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</si>
  <si>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2024</t>
    </r>
  </si>
  <si>
    <t>9 leis for Honorary Certificate recipients at 9/6/23 Council meeting</t>
  </si>
  <si>
    <t>9 leis for Honorary Certificate recipients at 10/4/23 Council meeting</t>
  </si>
  <si>
    <t>18 leis for Honorary Certificate recipients at 11/1/23 Council meeting</t>
  </si>
  <si>
    <t>9 leis for Honorary Certificate recipients at 12/6/23 Council meeting</t>
  </si>
  <si>
    <t>3 leis for Honorary Certificate recipients at 3/25/24 Council meeting</t>
  </si>
  <si>
    <t>PRINTING; Judd Street postcards</t>
  </si>
  <si>
    <t>PRINTING; Queen Emma Gardens Town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</si>
</sst>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"/>
  <sheetViews>
    <sheetView tabSelected="1" topLeftCell="A235" workbookViewId="0">
      <selection activeCell="H235" sqref="H1:I1048576"/>
    </sheetView>
  </sheetViews>
  <sheetFormatPr defaultRowHeight="15" x14ac:dyDescent="0.25"/>
  <cols>
    <col min="1" max="1" width="10.5703125" bestFit="1" customWidth="1"/>
    <col min="2" max="2" width="93.42578125" customWidth="1"/>
    <col min="4" max="4" width="9.140625" bestFit="1" customWidth="1"/>
    <col min="5" max="5" width="10.140625" customWidth="1"/>
    <col min="6" max="6" width="10.5703125" bestFit="1" customWidth="1"/>
  </cols>
  <sheetData>
    <row r="1" spans="1:7" x14ac:dyDescent="0.25">
      <c r="B1" t="s">
        <v>9</v>
      </c>
    </row>
    <row r="3" spans="1:7" x14ac:dyDescent="0.25">
      <c r="B3" t="s">
        <v>191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45108</v>
      </c>
      <c r="B7" t="s">
        <v>7</v>
      </c>
      <c r="F7" s="2">
        <v>25000</v>
      </c>
    </row>
    <row r="9" spans="1:7" x14ac:dyDescent="0.25">
      <c r="B9" t="s">
        <v>8</v>
      </c>
    </row>
    <row r="11" spans="1:7" x14ac:dyDescent="0.25">
      <c r="A11" s="1">
        <v>45117</v>
      </c>
      <c r="B11" t="s">
        <v>11</v>
      </c>
      <c r="E11" s="2">
        <v>121.62</v>
      </c>
      <c r="F11" s="2">
        <f>SUM(F7-E11)</f>
        <v>24878.38</v>
      </c>
      <c r="G11" t="s">
        <v>10</v>
      </c>
    </row>
    <row r="12" spans="1:7" x14ac:dyDescent="0.25">
      <c r="A12" s="1">
        <v>45125</v>
      </c>
      <c r="B12" t="s">
        <v>16</v>
      </c>
      <c r="E12" s="2">
        <v>8.1300000000000008</v>
      </c>
      <c r="F12" s="2">
        <f>SUM(F11-E12)</f>
        <v>24870.25</v>
      </c>
      <c r="G12" t="s">
        <v>12</v>
      </c>
    </row>
    <row r="13" spans="1:7" x14ac:dyDescent="0.25">
      <c r="A13" s="1">
        <v>45125</v>
      </c>
      <c r="B13" t="s">
        <v>17</v>
      </c>
      <c r="E13" s="2">
        <v>8.1300000000000008</v>
      </c>
      <c r="F13" s="2">
        <f t="shared" ref="F13:F32" si="0">SUM(F12-E13)</f>
        <v>24862.12</v>
      </c>
      <c r="G13" t="s">
        <v>13</v>
      </c>
    </row>
    <row r="14" spans="1:7" x14ac:dyDescent="0.25">
      <c r="A14" s="1">
        <v>45125</v>
      </c>
      <c r="B14" t="s">
        <v>19</v>
      </c>
      <c r="E14" s="2">
        <v>106.72</v>
      </c>
      <c r="F14" s="2">
        <f t="shared" si="0"/>
        <v>24755.399999999998</v>
      </c>
      <c r="G14" t="s">
        <v>14</v>
      </c>
    </row>
    <row r="15" spans="1:7" x14ac:dyDescent="0.25">
      <c r="A15" s="1">
        <v>45125</v>
      </c>
      <c r="B15" t="s">
        <v>18</v>
      </c>
      <c r="E15" s="2">
        <v>156.96</v>
      </c>
      <c r="F15" s="2">
        <f t="shared" si="0"/>
        <v>24598.44</v>
      </c>
      <c r="G15" t="s">
        <v>15</v>
      </c>
    </row>
    <row r="16" spans="1:7" x14ac:dyDescent="0.25">
      <c r="A16" s="1">
        <v>45127</v>
      </c>
      <c r="B16" t="s">
        <v>33</v>
      </c>
      <c r="E16" s="2">
        <v>26.18</v>
      </c>
      <c r="F16" s="2">
        <f t="shared" si="0"/>
        <v>24572.26</v>
      </c>
      <c r="G16" t="s">
        <v>32</v>
      </c>
    </row>
    <row r="17" spans="1:7" x14ac:dyDescent="0.25">
      <c r="A17" s="1">
        <v>45128</v>
      </c>
      <c r="B17" t="s">
        <v>36</v>
      </c>
      <c r="E17" s="2">
        <v>12.56</v>
      </c>
      <c r="F17" s="2">
        <f t="shared" si="0"/>
        <v>24559.699999999997</v>
      </c>
      <c r="G17" t="s">
        <v>34</v>
      </c>
    </row>
    <row r="18" spans="1:7" x14ac:dyDescent="0.25">
      <c r="A18" s="1">
        <v>45128</v>
      </c>
      <c r="B18" t="s">
        <v>37</v>
      </c>
      <c r="E18" s="2">
        <v>37.700000000000003</v>
      </c>
      <c r="F18" s="2">
        <f t="shared" si="0"/>
        <v>24521.999999999996</v>
      </c>
      <c r="G18" t="s">
        <v>35</v>
      </c>
    </row>
    <row r="19" spans="1:7" x14ac:dyDescent="0.25">
      <c r="A19" s="1">
        <v>45138</v>
      </c>
      <c r="B19" t="s">
        <v>20</v>
      </c>
      <c r="C19">
        <v>1</v>
      </c>
      <c r="D19" s="2">
        <v>350</v>
      </c>
      <c r="E19" s="2">
        <v>350</v>
      </c>
      <c r="F19" s="2">
        <f t="shared" si="0"/>
        <v>24171.999999999996</v>
      </c>
    </row>
    <row r="20" spans="1:7" x14ac:dyDescent="0.25">
      <c r="A20" s="1">
        <v>45138</v>
      </c>
      <c r="B20" t="s">
        <v>21</v>
      </c>
      <c r="C20">
        <v>4</v>
      </c>
      <c r="D20" s="3">
        <v>5.2300000000000003E-3</v>
      </c>
      <c r="E20" s="2">
        <f t="shared" ref="E20:E25" si="1">SUM(C20*D20)</f>
        <v>2.0920000000000001E-2</v>
      </c>
      <c r="F20" s="2">
        <f t="shared" si="0"/>
        <v>24171.979079999997</v>
      </c>
    </row>
    <row r="21" spans="1:7" x14ac:dyDescent="0.25">
      <c r="A21" s="1">
        <v>45138</v>
      </c>
      <c r="B21" t="s">
        <v>22</v>
      </c>
      <c r="C21">
        <v>116</v>
      </c>
      <c r="D21" s="3">
        <v>5.2249999999999998E-2</v>
      </c>
      <c r="E21" s="2">
        <f t="shared" si="1"/>
        <v>6.0609999999999999</v>
      </c>
      <c r="F21" s="2">
        <f t="shared" si="0"/>
        <v>24165.918079999996</v>
      </c>
    </row>
    <row r="22" spans="1:7" x14ac:dyDescent="0.25">
      <c r="A22" s="1">
        <v>45138</v>
      </c>
      <c r="B22" t="s">
        <v>23</v>
      </c>
      <c r="C22">
        <v>64</v>
      </c>
      <c r="D22" s="3">
        <v>5.2300000000000003E-3</v>
      </c>
      <c r="E22" s="2">
        <f t="shared" si="1"/>
        <v>0.33472000000000002</v>
      </c>
      <c r="F22" s="2">
        <f t="shared" si="0"/>
        <v>24165.583359999997</v>
      </c>
    </row>
    <row r="23" spans="1:7" x14ac:dyDescent="0.25">
      <c r="A23" s="1">
        <v>45138</v>
      </c>
      <c r="B23" t="s">
        <v>24</v>
      </c>
      <c r="C23">
        <v>1352</v>
      </c>
      <c r="D23" s="3">
        <v>5.2249999999999998E-2</v>
      </c>
      <c r="E23" s="2">
        <f t="shared" si="1"/>
        <v>70.641999999999996</v>
      </c>
      <c r="F23" s="2">
        <f t="shared" si="0"/>
        <v>24094.941359999997</v>
      </c>
    </row>
    <row r="24" spans="1:7" x14ac:dyDescent="0.25">
      <c r="A24" s="1">
        <v>45138</v>
      </c>
      <c r="B24" t="s">
        <v>25</v>
      </c>
      <c r="C24">
        <v>372</v>
      </c>
      <c r="D24" s="3">
        <v>5.5399999999999998E-3</v>
      </c>
      <c r="E24" s="2">
        <f t="shared" si="1"/>
        <v>2.06088</v>
      </c>
      <c r="F24" s="2">
        <f t="shared" si="0"/>
        <v>24092.880479999996</v>
      </c>
    </row>
    <row r="25" spans="1:7" x14ac:dyDescent="0.25">
      <c r="A25" s="1">
        <v>45138</v>
      </c>
      <c r="B25" t="s">
        <v>26</v>
      </c>
      <c r="C25">
        <v>1276</v>
      </c>
      <c r="D25" s="3">
        <v>4.3889999999999998E-2</v>
      </c>
      <c r="E25" s="2">
        <f t="shared" si="1"/>
        <v>56.003639999999997</v>
      </c>
      <c r="F25" s="2">
        <f t="shared" si="0"/>
        <v>24036.876839999997</v>
      </c>
    </row>
    <row r="26" spans="1:7" x14ac:dyDescent="0.25">
      <c r="A26" s="1">
        <v>45138</v>
      </c>
      <c r="B26" t="s">
        <v>27</v>
      </c>
      <c r="C26">
        <v>19</v>
      </c>
      <c r="E26" s="2">
        <v>37.81</v>
      </c>
      <c r="F26" s="2">
        <f>SUM(F25-E26)</f>
        <v>23999.066839999996</v>
      </c>
    </row>
    <row r="27" spans="1:7" x14ac:dyDescent="0.25">
      <c r="A27" s="1">
        <v>45138</v>
      </c>
      <c r="B27" t="s">
        <v>38</v>
      </c>
      <c r="C27">
        <v>1</v>
      </c>
      <c r="D27" s="2">
        <v>7</v>
      </c>
      <c r="E27" s="2">
        <v>7</v>
      </c>
      <c r="F27" s="2">
        <f t="shared" si="0"/>
        <v>23992.066839999996</v>
      </c>
    </row>
    <row r="28" spans="1:7" x14ac:dyDescent="0.25">
      <c r="A28" s="1">
        <v>45138</v>
      </c>
      <c r="B28" t="s">
        <v>39</v>
      </c>
      <c r="C28">
        <v>1</v>
      </c>
      <c r="D28" s="2">
        <v>301.89</v>
      </c>
      <c r="E28" s="2">
        <v>301.89</v>
      </c>
      <c r="F28" s="2">
        <f t="shared" si="0"/>
        <v>23690.176839999996</v>
      </c>
    </row>
    <row r="29" spans="1:7" x14ac:dyDescent="0.25">
      <c r="A29" s="1">
        <v>45138</v>
      </c>
      <c r="B29" t="s">
        <v>31</v>
      </c>
      <c r="C29">
        <v>8</v>
      </c>
      <c r="D29" s="2">
        <v>0</v>
      </c>
      <c r="E29" s="2">
        <v>0</v>
      </c>
      <c r="F29" s="2">
        <f t="shared" si="0"/>
        <v>23690.176839999996</v>
      </c>
    </row>
    <row r="30" spans="1:7" x14ac:dyDescent="0.25">
      <c r="A30" s="1">
        <v>45138</v>
      </c>
      <c r="B30" t="s">
        <v>28</v>
      </c>
      <c r="C30">
        <v>0</v>
      </c>
      <c r="D30" s="2">
        <v>0</v>
      </c>
      <c r="E30" s="2">
        <v>0</v>
      </c>
      <c r="F30" s="2">
        <f t="shared" si="0"/>
        <v>23690.176839999996</v>
      </c>
    </row>
    <row r="31" spans="1:7" x14ac:dyDescent="0.25">
      <c r="A31" s="1">
        <v>45138</v>
      </c>
      <c r="B31" t="s">
        <v>29</v>
      </c>
      <c r="C31">
        <v>2</v>
      </c>
      <c r="D31" s="2">
        <v>21.14</v>
      </c>
      <c r="E31" s="2">
        <v>42.28</v>
      </c>
      <c r="F31" s="2">
        <f t="shared" si="0"/>
        <v>23647.896839999998</v>
      </c>
    </row>
    <row r="32" spans="1:7" x14ac:dyDescent="0.25">
      <c r="A32" s="1">
        <v>45138</v>
      </c>
      <c r="B32" t="s">
        <v>30</v>
      </c>
      <c r="C32">
        <v>0</v>
      </c>
      <c r="D32" s="2">
        <v>0</v>
      </c>
      <c r="E32" s="2">
        <v>0</v>
      </c>
      <c r="F32" s="2">
        <f t="shared" si="0"/>
        <v>23647.896839999998</v>
      </c>
    </row>
    <row r="34" spans="1:7" x14ac:dyDescent="0.25">
      <c r="B34" t="s">
        <v>40</v>
      </c>
    </row>
    <row r="36" spans="1:7" x14ac:dyDescent="0.25">
      <c r="A36" s="1">
        <v>45153</v>
      </c>
      <c r="B36" t="s">
        <v>42</v>
      </c>
      <c r="E36" s="2">
        <v>3.08</v>
      </c>
      <c r="F36" s="2">
        <f>SUM(F32-E36)</f>
        <v>23644.816839999996</v>
      </c>
      <c r="G36" t="s">
        <v>41</v>
      </c>
    </row>
    <row r="37" spans="1:7" x14ac:dyDescent="0.25">
      <c r="A37" s="1">
        <v>45153</v>
      </c>
      <c r="B37" t="s">
        <v>44</v>
      </c>
      <c r="E37" s="2">
        <v>8</v>
      </c>
      <c r="F37" s="2">
        <f>SUM(F36-E37)</f>
        <v>23636.816839999996</v>
      </c>
      <c r="G37" t="s">
        <v>43</v>
      </c>
    </row>
    <row r="38" spans="1:7" x14ac:dyDescent="0.25">
      <c r="A38" s="1">
        <v>45153</v>
      </c>
      <c r="B38" t="s">
        <v>46</v>
      </c>
      <c r="E38" s="2">
        <v>9.58</v>
      </c>
      <c r="F38" s="2">
        <f t="shared" ref="F38:F60" si="2">SUM(F37-E38)</f>
        <v>23627.236839999994</v>
      </c>
      <c r="G38" t="s">
        <v>45</v>
      </c>
    </row>
    <row r="39" spans="1:7" x14ac:dyDescent="0.25">
      <c r="A39" s="1">
        <v>45153</v>
      </c>
      <c r="B39" t="s">
        <v>48</v>
      </c>
      <c r="E39" s="2">
        <v>40.130000000000003</v>
      </c>
      <c r="F39" s="2">
        <f t="shared" si="2"/>
        <v>23587.106839999993</v>
      </c>
      <c r="G39" t="s">
        <v>47</v>
      </c>
    </row>
    <row r="40" spans="1:7" x14ac:dyDescent="0.25">
      <c r="A40" s="1">
        <v>45153</v>
      </c>
      <c r="B40" t="s">
        <v>49</v>
      </c>
      <c r="E40" s="2">
        <v>2.19</v>
      </c>
      <c r="F40" s="2">
        <f t="shared" si="2"/>
        <v>23584.916839999994</v>
      </c>
      <c r="G40" t="s">
        <v>47</v>
      </c>
    </row>
    <row r="41" spans="1:7" x14ac:dyDescent="0.25">
      <c r="A41" s="1">
        <v>45153</v>
      </c>
      <c r="B41" t="s">
        <v>51</v>
      </c>
      <c r="E41" s="2">
        <v>52.62</v>
      </c>
      <c r="F41" s="2">
        <f t="shared" si="2"/>
        <v>23532.296839999995</v>
      </c>
      <c r="G41" t="s">
        <v>50</v>
      </c>
    </row>
    <row r="42" spans="1:7" x14ac:dyDescent="0.25">
      <c r="A42" s="1">
        <v>45153</v>
      </c>
      <c r="B42" t="s">
        <v>52</v>
      </c>
      <c r="E42" s="2">
        <v>78.27</v>
      </c>
      <c r="F42" s="2">
        <f t="shared" si="2"/>
        <v>23454.026839999995</v>
      </c>
      <c r="G42" t="s">
        <v>53</v>
      </c>
    </row>
    <row r="43" spans="1:7" x14ac:dyDescent="0.25">
      <c r="A43" s="1">
        <v>45153</v>
      </c>
      <c r="B43" t="s">
        <v>55</v>
      </c>
      <c r="E43" s="2">
        <v>79.47</v>
      </c>
      <c r="F43" s="2">
        <f t="shared" si="2"/>
        <v>23374.556839999994</v>
      </c>
      <c r="G43" t="s">
        <v>54</v>
      </c>
    </row>
    <row r="44" spans="1:7" x14ac:dyDescent="0.25">
      <c r="A44" s="1">
        <v>45153</v>
      </c>
      <c r="B44" t="s">
        <v>57</v>
      </c>
      <c r="E44" s="2">
        <v>106.29</v>
      </c>
      <c r="F44" s="2">
        <f t="shared" si="2"/>
        <v>23268.266839999993</v>
      </c>
      <c r="G44" t="s">
        <v>56</v>
      </c>
    </row>
    <row r="45" spans="1:7" x14ac:dyDescent="0.25">
      <c r="A45" s="1">
        <v>45153</v>
      </c>
      <c r="B45" t="s">
        <v>59</v>
      </c>
      <c r="E45" s="2">
        <v>13.64</v>
      </c>
      <c r="F45" s="2">
        <f t="shared" si="2"/>
        <v>23254.626839999994</v>
      </c>
      <c r="G45" t="s">
        <v>58</v>
      </c>
    </row>
    <row r="46" spans="1:7" x14ac:dyDescent="0.25">
      <c r="A46" s="1">
        <v>45162</v>
      </c>
      <c r="B46" t="s">
        <v>63</v>
      </c>
      <c r="E46" s="2">
        <v>1449.86</v>
      </c>
      <c r="F46" s="2">
        <f t="shared" si="2"/>
        <v>21804.766839999993</v>
      </c>
      <c r="G46" t="s">
        <v>61</v>
      </c>
    </row>
    <row r="47" spans="1:7" x14ac:dyDescent="0.25">
      <c r="A47" s="1">
        <v>45162</v>
      </c>
      <c r="B47" t="s">
        <v>64</v>
      </c>
      <c r="E47" s="2">
        <v>1995.94</v>
      </c>
      <c r="F47" s="2">
        <f t="shared" si="2"/>
        <v>19808.826839999994</v>
      </c>
      <c r="G47" t="s">
        <v>62</v>
      </c>
    </row>
    <row r="48" spans="1:7" x14ac:dyDescent="0.25">
      <c r="A48" s="1">
        <v>45169</v>
      </c>
      <c r="B48" t="s">
        <v>20</v>
      </c>
      <c r="C48">
        <v>1</v>
      </c>
      <c r="D48" s="2">
        <v>350</v>
      </c>
      <c r="E48" s="2">
        <v>350</v>
      </c>
      <c r="F48" s="2">
        <f t="shared" si="2"/>
        <v>19458.826839999994</v>
      </c>
    </row>
    <row r="49" spans="1:7" x14ac:dyDescent="0.25">
      <c r="A49" s="1">
        <v>45169</v>
      </c>
      <c r="B49" t="s">
        <v>21</v>
      </c>
      <c r="C49">
        <v>99</v>
      </c>
      <c r="D49" s="3">
        <v>5.2300000000000003E-3</v>
      </c>
      <c r="E49" s="2">
        <f t="shared" ref="E49:E54" si="3">SUM(C49*D49)</f>
        <v>0.51777000000000006</v>
      </c>
      <c r="F49" s="2">
        <f t="shared" si="2"/>
        <v>19458.309069999996</v>
      </c>
    </row>
    <row r="50" spans="1:7" x14ac:dyDescent="0.25">
      <c r="A50" s="1">
        <v>45169</v>
      </c>
      <c r="B50" t="s">
        <v>22</v>
      </c>
      <c r="C50">
        <v>1506</v>
      </c>
      <c r="D50" s="3">
        <v>5.2249999999999998E-2</v>
      </c>
      <c r="E50" s="2">
        <f t="shared" si="3"/>
        <v>78.688499999999991</v>
      </c>
      <c r="F50" s="2">
        <f t="shared" si="2"/>
        <v>19379.620569999995</v>
      </c>
    </row>
    <row r="51" spans="1:7" x14ac:dyDescent="0.25">
      <c r="A51" s="1">
        <v>45169</v>
      </c>
      <c r="B51" t="s">
        <v>23</v>
      </c>
      <c r="C51">
        <v>8</v>
      </c>
      <c r="D51" s="3">
        <v>5.2300000000000003E-3</v>
      </c>
      <c r="E51" s="2">
        <f t="shared" si="3"/>
        <v>4.1840000000000002E-2</v>
      </c>
      <c r="F51" s="2">
        <f t="shared" si="2"/>
        <v>19379.578729999994</v>
      </c>
    </row>
    <row r="52" spans="1:7" x14ac:dyDescent="0.25">
      <c r="A52" s="1">
        <v>45169</v>
      </c>
      <c r="B52" t="s">
        <v>24</v>
      </c>
      <c r="C52">
        <v>2560</v>
      </c>
      <c r="D52" s="3">
        <v>5.2249999999999998E-2</v>
      </c>
      <c r="E52" s="2">
        <f t="shared" si="3"/>
        <v>133.76</v>
      </c>
      <c r="F52" s="2">
        <f t="shared" si="2"/>
        <v>19245.818729999995</v>
      </c>
    </row>
    <row r="53" spans="1:7" x14ac:dyDescent="0.25">
      <c r="A53" s="1">
        <v>45169</v>
      </c>
      <c r="B53" t="s">
        <v>25</v>
      </c>
      <c r="C53">
        <v>687</v>
      </c>
      <c r="D53" s="3">
        <v>5.5399999999999998E-3</v>
      </c>
      <c r="E53" s="2">
        <f t="shared" si="3"/>
        <v>3.8059799999999999</v>
      </c>
      <c r="F53" s="2">
        <f t="shared" si="2"/>
        <v>19242.012749999994</v>
      </c>
    </row>
    <row r="54" spans="1:7" x14ac:dyDescent="0.25">
      <c r="A54" s="1">
        <v>45169</v>
      </c>
      <c r="B54" t="s">
        <v>26</v>
      </c>
      <c r="C54">
        <v>1429</v>
      </c>
      <c r="D54" s="3">
        <v>4.3889999999999998E-2</v>
      </c>
      <c r="E54" s="2">
        <f t="shared" si="3"/>
        <v>62.718809999999998</v>
      </c>
      <c r="F54" s="2">
        <f t="shared" si="2"/>
        <v>19179.293939999996</v>
      </c>
    </row>
    <row r="55" spans="1:7" x14ac:dyDescent="0.25">
      <c r="A55" s="1">
        <v>45169</v>
      </c>
      <c r="B55" t="s">
        <v>27</v>
      </c>
      <c r="C55">
        <v>158</v>
      </c>
      <c r="E55" s="2">
        <v>121.38</v>
      </c>
      <c r="F55" s="2">
        <f t="shared" si="2"/>
        <v>19057.913939999995</v>
      </c>
    </row>
    <row r="56" spans="1:7" x14ac:dyDescent="0.25">
      <c r="A56" s="1">
        <v>45169</v>
      </c>
      <c r="B56" t="s">
        <v>38</v>
      </c>
      <c r="C56">
        <v>1</v>
      </c>
      <c r="D56" s="2">
        <v>7</v>
      </c>
      <c r="E56" s="2">
        <v>7</v>
      </c>
      <c r="F56" s="2">
        <f t="shared" si="2"/>
        <v>19050.913939999995</v>
      </c>
    </row>
    <row r="57" spans="1:7" x14ac:dyDescent="0.25">
      <c r="A57" s="1">
        <v>45169</v>
      </c>
      <c r="B57" t="s">
        <v>31</v>
      </c>
      <c r="C57">
        <v>15</v>
      </c>
      <c r="D57" s="2">
        <v>0</v>
      </c>
      <c r="E57" s="2">
        <v>0</v>
      </c>
      <c r="F57" s="2">
        <f t="shared" si="2"/>
        <v>19050.913939999995</v>
      </c>
    </row>
    <row r="58" spans="1:7" x14ac:dyDescent="0.25">
      <c r="A58" s="1">
        <v>45169</v>
      </c>
      <c r="B58" t="s">
        <v>28</v>
      </c>
      <c r="C58">
        <v>0</v>
      </c>
      <c r="D58" s="2">
        <v>0</v>
      </c>
      <c r="E58" s="2">
        <v>0</v>
      </c>
      <c r="F58" s="2">
        <f t="shared" si="2"/>
        <v>19050.913939999995</v>
      </c>
    </row>
    <row r="59" spans="1:7" x14ac:dyDescent="0.25">
      <c r="A59" s="1">
        <v>45169</v>
      </c>
      <c r="B59" t="s">
        <v>29</v>
      </c>
      <c r="C59">
        <v>2</v>
      </c>
      <c r="D59" s="2">
        <v>21.14</v>
      </c>
      <c r="E59" s="2">
        <v>42.28</v>
      </c>
      <c r="F59" s="2">
        <f t="shared" si="2"/>
        <v>19008.633939999996</v>
      </c>
    </row>
    <row r="60" spans="1:7" x14ac:dyDescent="0.25">
      <c r="A60" s="1">
        <v>45169</v>
      </c>
      <c r="B60" t="s">
        <v>30</v>
      </c>
      <c r="C60">
        <v>0</v>
      </c>
      <c r="D60" s="2">
        <v>0</v>
      </c>
      <c r="E60" s="2">
        <v>0</v>
      </c>
      <c r="F60" s="2">
        <f t="shared" si="2"/>
        <v>19008.633939999996</v>
      </c>
    </row>
    <row r="62" spans="1:7" x14ac:dyDescent="0.25">
      <c r="B62" t="s">
        <v>60</v>
      </c>
    </row>
    <row r="64" spans="1:7" x14ac:dyDescent="0.25">
      <c r="A64" s="1">
        <v>45180</v>
      </c>
      <c r="B64" t="s">
        <v>71</v>
      </c>
      <c r="E64" s="2">
        <v>12</v>
      </c>
      <c r="F64" s="2">
        <f>SUM(F60-E64)</f>
        <v>18996.633939999996</v>
      </c>
      <c r="G64" t="s">
        <v>65</v>
      </c>
    </row>
    <row r="65" spans="1:7" x14ac:dyDescent="0.25">
      <c r="A65" s="1">
        <v>45180</v>
      </c>
      <c r="B65" t="s">
        <v>73</v>
      </c>
      <c r="E65" s="2">
        <v>9</v>
      </c>
      <c r="F65" s="2">
        <f>SUM(F64-E65)</f>
        <v>18987.633939999996</v>
      </c>
      <c r="G65" t="s">
        <v>66</v>
      </c>
    </row>
    <row r="66" spans="1:7" x14ac:dyDescent="0.25">
      <c r="A66" s="1">
        <v>45180</v>
      </c>
      <c r="B66" t="s">
        <v>72</v>
      </c>
      <c r="E66" s="2">
        <v>7</v>
      </c>
      <c r="F66" s="2">
        <f t="shared" ref="F66:F87" si="4">SUM(F65-E66)</f>
        <v>18980.633939999996</v>
      </c>
      <c r="G66" t="s">
        <v>66</v>
      </c>
    </row>
    <row r="67" spans="1:7" x14ac:dyDescent="0.25">
      <c r="A67" s="1">
        <v>45180</v>
      </c>
      <c r="B67" t="s">
        <v>74</v>
      </c>
      <c r="E67" s="2">
        <v>20.93</v>
      </c>
      <c r="F67" s="2">
        <f t="shared" si="4"/>
        <v>18959.703939999996</v>
      </c>
      <c r="G67" t="s">
        <v>67</v>
      </c>
    </row>
    <row r="68" spans="1:7" x14ac:dyDescent="0.25">
      <c r="A68" s="1">
        <v>45180</v>
      </c>
      <c r="B68" t="s">
        <v>75</v>
      </c>
      <c r="E68" s="2">
        <v>23.52</v>
      </c>
      <c r="F68" s="2">
        <f t="shared" si="4"/>
        <v>18936.183939999995</v>
      </c>
      <c r="G68" t="s">
        <v>68</v>
      </c>
    </row>
    <row r="69" spans="1:7" x14ac:dyDescent="0.25">
      <c r="A69" s="1">
        <v>45180</v>
      </c>
      <c r="B69" t="s">
        <v>76</v>
      </c>
      <c r="E69" s="2">
        <v>174.52</v>
      </c>
      <c r="F69" s="2">
        <f t="shared" si="4"/>
        <v>18761.663939999995</v>
      </c>
      <c r="G69" t="s">
        <v>69</v>
      </c>
    </row>
    <row r="70" spans="1:7" x14ac:dyDescent="0.25">
      <c r="A70" s="1">
        <v>45180</v>
      </c>
      <c r="B70" t="s">
        <v>77</v>
      </c>
      <c r="E70" s="2">
        <v>301.55</v>
      </c>
      <c r="F70" s="2">
        <f t="shared" si="4"/>
        <v>18460.113939999996</v>
      </c>
      <c r="G70" t="s">
        <v>70</v>
      </c>
    </row>
    <row r="71" spans="1:7" x14ac:dyDescent="0.25">
      <c r="A71" s="1">
        <v>45182</v>
      </c>
      <c r="B71" t="s">
        <v>83</v>
      </c>
      <c r="E71" s="2">
        <v>39.53</v>
      </c>
      <c r="F71" s="2">
        <f t="shared" si="4"/>
        <v>18420.583939999997</v>
      </c>
      <c r="G71" t="s">
        <v>80</v>
      </c>
    </row>
    <row r="72" spans="1:7" x14ac:dyDescent="0.25">
      <c r="A72" s="1">
        <v>45182</v>
      </c>
      <c r="B72" t="s">
        <v>84</v>
      </c>
      <c r="E72" s="2">
        <v>59.68</v>
      </c>
      <c r="F72" s="2">
        <f t="shared" si="4"/>
        <v>18360.903939999997</v>
      </c>
      <c r="G72" t="s">
        <v>81</v>
      </c>
    </row>
    <row r="73" spans="1:7" x14ac:dyDescent="0.25">
      <c r="A73" s="1">
        <v>45182</v>
      </c>
      <c r="B73" t="s">
        <v>193</v>
      </c>
      <c r="E73" s="2">
        <v>100.52</v>
      </c>
      <c r="F73" s="2">
        <f t="shared" si="4"/>
        <v>18260.383939999996</v>
      </c>
      <c r="G73" t="s">
        <v>82</v>
      </c>
    </row>
    <row r="74" spans="1:7" x14ac:dyDescent="0.25">
      <c r="A74" s="1">
        <v>45187</v>
      </c>
      <c r="B74" t="s">
        <v>86</v>
      </c>
      <c r="E74" s="2">
        <v>1850</v>
      </c>
      <c r="F74" s="2">
        <f t="shared" si="4"/>
        <v>16410.383939999996</v>
      </c>
      <c r="G74" t="s">
        <v>85</v>
      </c>
    </row>
    <row r="75" spans="1:7" x14ac:dyDescent="0.25">
      <c r="A75" s="1">
        <v>45199</v>
      </c>
      <c r="B75" t="s">
        <v>20</v>
      </c>
      <c r="C75">
        <v>1</v>
      </c>
      <c r="D75" s="2">
        <v>350</v>
      </c>
      <c r="E75" s="2">
        <v>350</v>
      </c>
      <c r="F75" s="2">
        <f t="shared" si="4"/>
        <v>16060.383939999996</v>
      </c>
    </row>
    <row r="76" spans="1:7" x14ac:dyDescent="0.25">
      <c r="A76" s="1">
        <v>45199</v>
      </c>
      <c r="B76" t="s">
        <v>21</v>
      </c>
      <c r="C76">
        <v>9</v>
      </c>
      <c r="D76" s="3">
        <v>5.2300000000000003E-3</v>
      </c>
      <c r="E76" s="2">
        <f t="shared" ref="E76:E81" si="5">SUM(C76*D76)</f>
        <v>4.7070000000000001E-2</v>
      </c>
      <c r="F76" s="2">
        <f t="shared" si="4"/>
        <v>16060.336869999996</v>
      </c>
    </row>
    <row r="77" spans="1:7" x14ac:dyDescent="0.25">
      <c r="A77" s="1">
        <v>45199</v>
      </c>
      <c r="B77" t="s">
        <v>22</v>
      </c>
      <c r="C77">
        <v>64</v>
      </c>
      <c r="D77" s="3">
        <v>5.2249999999999998E-2</v>
      </c>
      <c r="E77" s="2">
        <f t="shared" si="5"/>
        <v>3.3439999999999999</v>
      </c>
      <c r="F77" s="2">
        <f t="shared" si="4"/>
        <v>16056.992869999996</v>
      </c>
    </row>
    <row r="78" spans="1:7" x14ac:dyDescent="0.25">
      <c r="A78" s="1">
        <v>45199</v>
      </c>
      <c r="B78" t="s">
        <v>23</v>
      </c>
      <c r="C78">
        <v>127</v>
      </c>
      <c r="D78" s="3">
        <v>5.2300000000000003E-3</v>
      </c>
      <c r="E78" s="2">
        <f t="shared" si="5"/>
        <v>0.66421000000000008</v>
      </c>
      <c r="F78" s="2">
        <f t="shared" si="4"/>
        <v>16056.328659999996</v>
      </c>
    </row>
    <row r="79" spans="1:7" x14ac:dyDescent="0.25">
      <c r="A79" s="1">
        <v>45199</v>
      </c>
      <c r="B79" t="s">
        <v>24</v>
      </c>
      <c r="C79">
        <v>1139</v>
      </c>
      <c r="D79" s="3">
        <v>5.2249999999999998E-2</v>
      </c>
      <c r="E79" s="2">
        <f t="shared" si="5"/>
        <v>59.512749999999997</v>
      </c>
      <c r="F79" s="2">
        <f t="shared" si="4"/>
        <v>15996.815909999996</v>
      </c>
    </row>
    <row r="80" spans="1:7" x14ac:dyDescent="0.25">
      <c r="A80" s="1">
        <v>45199</v>
      </c>
      <c r="B80" t="s">
        <v>25</v>
      </c>
      <c r="C80">
        <v>587</v>
      </c>
      <c r="D80" s="3">
        <v>5.5399999999999998E-3</v>
      </c>
      <c r="E80" s="2">
        <f t="shared" si="5"/>
        <v>3.2519800000000001</v>
      </c>
      <c r="F80" s="2">
        <f t="shared" si="4"/>
        <v>15993.563929999997</v>
      </c>
    </row>
    <row r="81" spans="1:7" x14ac:dyDescent="0.25">
      <c r="A81" s="1">
        <v>45199</v>
      </c>
      <c r="B81" t="s">
        <v>26</v>
      </c>
      <c r="C81">
        <v>1351</v>
      </c>
      <c r="D81" s="3">
        <v>4.3889999999999998E-2</v>
      </c>
      <c r="E81" s="2">
        <f t="shared" si="5"/>
        <v>59.295389999999998</v>
      </c>
      <c r="F81" s="2">
        <f t="shared" si="4"/>
        <v>15934.268539999997</v>
      </c>
    </row>
    <row r="82" spans="1:7" x14ac:dyDescent="0.25">
      <c r="A82" s="1">
        <v>45199</v>
      </c>
      <c r="B82" t="s">
        <v>27</v>
      </c>
      <c r="C82">
        <v>416</v>
      </c>
      <c r="E82" s="2">
        <v>228.72</v>
      </c>
      <c r="F82" s="2">
        <f t="shared" si="4"/>
        <v>15705.548539999998</v>
      </c>
    </row>
    <row r="83" spans="1:7" x14ac:dyDescent="0.25">
      <c r="A83" s="1">
        <v>45199</v>
      </c>
      <c r="B83" t="s">
        <v>79</v>
      </c>
      <c r="C83">
        <v>0</v>
      </c>
      <c r="D83" s="2">
        <v>0</v>
      </c>
      <c r="E83" s="2">
        <v>0</v>
      </c>
      <c r="F83" s="2">
        <f t="shared" si="4"/>
        <v>15705.548539999998</v>
      </c>
    </row>
    <row r="84" spans="1:7" x14ac:dyDescent="0.25">
      <c r="A84" s="1">
        <v>45199</v>
      </c>
      <c r="B84" t="s">
        <v>31</v>
      </c>
      <c r="C84">
        <v>9</v>
      </c>
      <c r="D84" s="2">
        <v>0</v>
      </c>
      <c r="E84" s="2">
        <v>0</v>
      </c>
      <c r="F84" s="2">
        <f t="shared" si="4"/>
        <v>15705.548539999998</v>
      </c>
    </row>
    <row r="85" spans="1:7" x14ac:dyDescent="0.25">
      <c r="A85" s="1">
        <v>45199</v>
      </c>
      <c r="B85" t="s">
        <v>28</v>
      </c>
      <c r="C85">
        <v>0</v>
      </c>
      <c r="D85" s="2">
        <v>0</v>
      </c>
      <c r="E85" s="2">
        <v>0</v>
      </c>
      <c r="F85" s="2">
        <f t="shared" si="4"/>
        <v>15705.548539999998</v>
      </c>
    </row>
    <row r="86" spans="1:7" x14ac:dyDescent="0.25">
      <c r="A86" s="1">
        <v>45199</v>
      </c>
      <c r="B86" t="s">
        <v>29</v>
      </c>
      <c r="C86">
        <v>2</v>
      </c>
      <c r="D86" s="2">
        <v>21.14</v>
      </c>
      <c r="E86" s="2">
        <f>SUM(C86*D86)</f>
        <v>42.28</v>
      </c>
      <c r="F86" s="2">
        <f t="shared" si="4"/>
        <v>15663.268539999997</v>
      </c>
    </row>
    <row r="87" spans="1:7" x14ac:dyDescent="0.25">
      <c r="A87" s="1">
        <v>45199</v>
      </c>
      <c r="B87" t="s">
        <v>30</v>
      </c>
      <c r="C87">
        <v>0</v>
      </c>
      <c r="D87" s="2">
        <v>0</v>
      </c>
      <c r="E87" s="2">
        <v>0</v>
      </c>
      <c r="F87" s="2">
        <f t="shared" si="4"/>
        <v>15663.268539999997</v>
      </c>
    </row>
    <row r="89" spans="1:7" x14ac:dyDescent="0.25">
      <c r="B89" t="s">
        <v>78</v>
      </c>
    </row>
    <row r="91" spans="1:7" x14ac:dyDescent="0.25">
      <c r="A91" s="1">
        <v>45211</v>
      </c>
      <c r="B91" t="s">
        <v>88</v>
      </c>
      <c r="E91" s="2">
        <v>55.21</v>
      </c>
      <c r="F91" s="2">
        <f>SUM(F87-E91)</f>
        <v>15608.058539999998</v>
      </c>
      <c r="G91" t="s">
        <v>87</v>
      </c>
    </row>
    <row r="92" spans="1:7" x14ac:dyDescent="0.25">
      <c r="A92" s="1">
        <v>45211</v>
      </c>
      <c r="B92" t="s">
        <v>89</v>
      </c>
      <c r="E92" s="2">
        <v>15.69</v>
      </c>
      <c r="F92" s="2">
        <f>SUM(F91-E92)</f>
        <v>15592.368539999998</v>
      </c>
      <c r="G92" t="s">
        <v>87</v>
      </c>
    </row>
    <row r="93" spans="1:7" x14ac:dyDescent="0.25">
      <c r="A93" s="1">
        <v>45211</v>
      </c>
      <c r="B93" t="s">
        <v>90</v>
      </c>
      <c r="E93" s="2">
        <v>3</v>
      </c>
      <c r="F93" s="2">
        <f>SUM(F92-E93)</f>
        <v>15589.368539999998</v>
      </c>
      <c r="G93" t="s">
        <v>87</v>
      </c>
    </row>
    <row r="94" spans="1:7" x14ac:dyDescent="0.25">
      <c r="A94" s="1">
        <v>45211</v>
      </c>
      <c r="B94" t="s">
        <v>92</v>
      </c>
      <c r="E94" s="2">
        <v>35.770000000000003</v>
      </c>
      <c r="F94" s="2">
        <f t="shared" ref="F94:F119" si="6">SUM(F93-E94)</f>
        <v>15553.598539999997</v>
      </c>
      <c r="G94" t="s">
        <v>91</v>
      </c>
    </row>
    <row r="95" spans="1:7" x14ac:dyDescent="0.25">
      <c r="A95" s="1">
        <v>45211</v>
      </c>
      <c r="B95" t="s">
        <v>93</v>
      </c>
      <c r="E95" s="2">
        <v>33.74</v>
      </c>
      <c r="F95" s="2">
        <f t="shared" si="6"/>
        <v>15519.858539999997</v>
      </c>
      <c r="G95" t="s">
        <v>91</v>
      </c>
    </row>
    <row r="96" spans="1:7" x14ac:dyDescent="0.25">
      <c r="A96" s="1">
        <v>45211</v>
      </c>
      <c r="B96" t="s">
        <v>94</v>
      </c>
      <c r="E96" s="2">
        <v>19.87</v>
      </c>
      <c r="F96" s="2">
        <f t="shared" si="6"/>
        <v>15499.988539999997</v>
      </c>
      <c r="G96" t="s">
        <v>91</v>
      </c>
    </row>
    <row r="97" spans="1:7" x14ac:dyDescent="0.25">
      <c r="A97" s="1">
        <v>45211</v>
      </c>
      <c r="B97" t="s">
        <v>98</v>
      </c>
      <c r="E97" s="2">
        <v>76.540000000000006</v>
      </c>
      <c r="F97" s="2">
        <f t="shared" si="6"/>
        <v>15423.448539999996</v>
      </c>
      <c r="G97" t="s">
        <v>95</v>
      </c>
    </row>
    <row r="98" spans="1:7" x14ac:dyDescent="0.25">
      <c r="A98" s="1">
        <v>45211</v>
      </c>
      <c r="B98" t="s">
        <v>99</v>
      </c>
      <c r="E98" s="2">
        <v>78.61</v>
      </c>
      <c r="F98" s="2">
        <f t="shared" si="6"/>
        <v>15344.838539999995</v>
      </c>
      <c r="G98" t="s">
        <v>96</v>
      </c>
    </row>
    <row r="99" spans="1:7" x14ac:dyDescent="0.25">
      <c r="A99" s="1">
        <v>45211</v>
      </c>
      <c r="B99" t="s">
        <v>100</v>
      </c>
      <c r="E99" s="2">
        <v>81.48</v>
      </c>
      <c r="F99" s="2">
        <f t="shared" si="6"/>
        <v>15263.358539999996</v>
      </c>
      <c r="G99" t="s">
        <v>97</v>
      </c>
    </row>
    <row r="100" spans="1:7" x14ac:dyDescent="0.25">
      <c r="A100" s="1">
        <v>45216</v>
      </c>
      <c r="B100" t="s">
        <v>101</v>
      </c>
      <c r="E100" s="2">
        <v>-1449.86</v>
      </c>
      <c r="F100" s="2">
        <f t="shared" si="6"/>
        <v>16713.218539999994</v>
      </c>
    </row>
    <row r="101" spans="1:7" x14ac:dyDescent="0.25">
      <c r="A101" s="1">
        <v>45216</v>
      </c>
      <c r="B101" t="s">
        <v>102</v>
      </c>
      <c r="E101" s="2">
        <v>1331.2</v>
      </c>
      <c r="F101" s="2">
        <f t="shared" si="6"/>
        <v>15382.018539999994</v>
      </c>
      <c r="G101" t="s">
        <v>103</v>
      </c>
    </row>
    <row r="102" spans="1:7" x14ac:dyDescent="0.25">
      <c r="A102" s="1">
        <v>45219</v>
      </c>
      <c r="B102" t="s">
        <v>108</v>
      </c>
      <c r="E102" s="2">
        <v>1.5</v>
      </c>
      <c r="F102" s="2">
        <f t="shared" si="6"/>
        <v>15380.518539999994</v>
      </c>
      <c r="G102" t="s">
        <v>104</v>
      </c>
    </row>
    <row r="103" spans="1:7" x14ac:dyDescent="0.25">
      <c r="A103" s="1">
        <v>45219</v>
      </c>
      <c r="B103" t="s">
        <v>109</v>
      </c>
      <c r="E103" s="2">
        <v>27.18</v>
      </c>
      <c r="F103" s="2">
        <f t="shared" si="6"/>
        <v>15353.338539999993</v>
      </c>
      <c r="G103" t="s">
        <v>105</v>
      </c>
    </row>
    <row r="104" spans="1:7" x14ac:dyDescent="0.25">
      <c r="A104" s="1">
        <v>45219</v>
      </c>
      <c r="B104" t="s">
        <v>110</v>
      </c>
      <c r="E104" s="2">
        <v>55.21</v>
      </c>
      <c r="F104" s="2">
        <f t="shared" si="6"/>
        <v>15298.128539999994</v>
      </c>
      <c r="G104" t="s">
        <v>106</v>
      </c>
    </row>
    <row r="105" spans="1:7" x14ac:dyDescent="0.25">
      <c r="A105" s="1">
        <v>45219</v>
      </c>
      <c r="B105" t="s">
        <v>194</v>
      </c>
      <c r="E105" s="2">
        <v>75.66</v>
      </c>
      <c r="F105" s="2">
        <f t="shared" si="6"/>
        <v>15222.468539999994</v>
      </c>
      <c r="G105" t="s">
        <v>107</v>
      </c>
    </row>
    <row r="106" spans="1:7" x14ac:dyDescent="0.25">
      <c r="A106" s="1">
        <v>45222</v>
      </c>
      <c r="B106" t="s">
        <v>113</v>
      </c>
      <c r="E106" s="2">
        <v>2471</v>
      </c>
      <c r="F106" s="2">
        <f t="shared" si="6"/>
        <v>12751.468539999994</v>
      </c>
      <c r="G106" t="s">
        <v>112</v>
      </c>
    </row>
    <row r="107" spans="1:7" x14ac:dyDescent="0.25">
      <c r="A107" s="1">
        <v>45230</v>
      </c>
      <c r="B107" t="s">
        <v>20</v>
      </c>
      <c r="C107">
        <v>1</v>
      </c>
      <c r="D107" s="2">
        <v>350</v>
      </c>
      <c r="E107" s="2">
        <v>350</v>
      </c>
      <c r="F107" s="2">
        <f t="shared" si="6"/>
        <v>12401.468539999994</v>
      </c>
    </row>
    <row r="108" spans="1:7" x14ac:dyDescent="0.25">
      <c r="A108" s="1">
        <v>45230</v>
      </c>
      <c r="B108" t="s">
        <v>21</v>
      </c>
      <c r="C108">
        <v>17</v>
      </c>
      <c r="D108" s="3">
        <v>5.2300000000000003E-3</v>
      </c>
      <c r="E108" s="2">
        <f t="shared" ref="E108:E113" si="7">SUM(C108*D108)</f>
        <v>8.8910000000000003E-2</v>
      </c>
      <c r="F108" s="2">
        <f t="shared" si="6"/>
        <v>12401.379629999994</v>
      </c>
    </row>
    <row r="109" spans="1:7" x14ac:dyDescent="0.25">
      <c r="A109" s="1">
        <v>45230</v>
      </c>
      <c r="B109" t="s">
        <v>22</v>
      </c>
      <c r="C109">
        <v>14</v>
      </c>
      <c r="D109" s="3">
        <v>5.2249999999999998E-2</v>
      </c>
      <c r="E109" s="2">
        <f t="shared" si="7"/>
        <v>0.73149999999999993</v>
      </c>
      <c r="F109" s="2">
        <f t="shared" si="6"/>
        <v>12400.648129999994</v>
      </c>
    </row>
    <row r="110" spans="1:7" x14ac:dyDescent="0.25">
      <c r="A110" s="1">
        <v>45230</v>
      </c>
      <c r="B110" t="s">
        <v>23</v>
      </c>
      <c r="C110">
        <v>144</v>
      </c>
      <c r="D110" s="3">
        <v>5.2300000000000003E-3</v>
      </c>
      <c r="E110" s="2">
        <f t="shared" si="7"/>
        <v>0.75312000000000001</v>
      </c>
      <c r="F110" s="2">
        <f t="shared" si="6"/>
        <v>12399.895009999995</v>
      </c>
    </row>
    <row r="111" spans="1:7" x14ac:dyDescent="0.25">
      <c r="A111" s="1">
        <v>45230</v>
      </c>
      <c r="B111" t="s">
        <v>24</v>
      </c>
      <c r="C111">
        <v>960</v>
      </c>
      <c r="D111" s="3">
        <v>5.2249999999999998E-2</v>
      </c>
      <c r="E111" s="2">
        <f t="shared" si="7"/>
        <v>50.16</v>
      </c>
      <c r="F111" s="2">
        <f t="shared" si="6"/>
        <v>12349.735009999995</v>
      </c>
    </row>
    <row r="112" spans="1:7" x14ac:dyDescent="0.25">
      <c r="A112" s="1">
        <v>45230</v>
      </c>
      <c r="B112" t="s">
        <v>25</v>
      </c>
      <c r="C112">
        <v>180</v>
      </c>
      <c r="D112" s="3">
        <v>5.5399999999999998E-3</v>
      </c>
      <c r="E112" s="2">
        <f t="shared" si="7"/>
        <v>0.99719999999999998</v>
      </c>
      <c r="F112" s="2">
        <f t="shared" si="6"/>
        <v>12348.737809999995</v>
      </c>
    </row>
    <row r="113" spans="1:7" x14ac:dyDescent="0.25">
      <c r="A113" s="1">
        <v>45230</v>
      </c>
      <c r="B113" t="s">
        <v>26</v>
      </c>
      <c r="C113">
        <v>629</v>
      </c>
      <c r="D113" s="3">
        <v>4.3889999999999998E-2</v>
      </c>
      <c r="E113" s="2">
        <f t="shared" si="7"/>
        <v>27.606809999999999</v>
      </c>
      <c r="F113" s="2">
        <f t="shared" si="6"/>
        <v>12321.130999999996</v>
      </c>
    </row>
    <row r="114" spans="1:7" x14ac:dyDescent="0.25">
      <c r="A114" s="1">
        <v>45230</v>
      </c>
      <c r="B114" t="s">
        <v>27</v>
      </c>
      <c r="C114">
        <v>205</v>
      </c>
      <c r="E114" s="2">
        <v>111.93</v>
      </c>
      <c r="F114" s="2">
        <f t="shared" si="6"/>
        <v>12209.200999999995</v>
      </c>
    </row>
    <row r="115" spans="1:7" x14ac:dyDescent="0.25">
      <c r="A115" s="1">
        <v>45230</v>
      </c>
      <c r="B115" t="s">
        <v>114</v>
      </c>
      <c r="C115">
        <v>1</v>
      </c>
      <c r="D115" s="2">
        <v>141.46</v>
      </c>
      <c r="E115" s="2">
        <v>141.46</v>
      </c>
      <c r="F115" s="2">
        <f t="shared" si="6"/>
        <v>12067.740999999996</v>
      </c>
    </row>
    <row r="116" spans="1:7" x14ac:dyDescent="0.25">
      <c r="A116" s="1">
        <v>45230</v>
      </c>
      <c r="B116" t="s">
        <v>31</v>
      </c>
      <c r="C116">
        <v>3</v>
      </c>
      <c r="D116" s="2">
        <v>0</v>
      </c>
      <c r="E116" s="2">
        <v>0</v>
      </c>
      <c r="F116" s="2">
        <f t="shared" si="6"/>
        <v>12067.740999999996</v>
      </c>
    </row>
    <row r="117" spans="1:7" x14ac:dyDescent="0.25">
      <c r="A117" s="1">
        <v>45230</v>
      </c>
      <c r="B117" t="s">
        <v>28</v>
      </c>
      <c r="C117">
        <v>0</v>
      </c>
      <c r="D117" s="2">
        <v>0</v>
      </c>
      <c r="E117" s="2">
        <v>0</v>
      </c>
      <c r="F117" s="2">
        <f t="shared" si="6"/>
        <v>12067.740999999996</v>
      </c>
    </row>
    <row r="118" spans="1:7" x14ac:dyDescent="0.25">
      <c r="A118" s="1">
        <v>45230</v>
      </c>
      <c r="B118" t="s">
        <v>29</v>
      </c>
      <c r="C118">
        <v>2</v>
      </c>
      <c r="D118" s="2">
        <v>21.14</v>
      </c>
      <c r="E118" s="2">
        <f>SUM(C118*D118)</f>
        <v>42.28</v>
      </c>
      <c r="F118" s="2">
        <f t="shared" si="6"/>
        <v>12025.460999999996</v>
      </c>
    </row>
    <row r="119" spans="1:7" x14ac:dyDescent="0.25">
      <c r="A119" s="1">
        <v>45230</v>
      </c>
      <c r="B119" t="s">
        <v>30</v>
      </c>
      <c r="C119">
        <v>0</v>
      </c>
      <c r="D119" s="2">
        <v>0</v>
      </c>
      <c r="E119" s="2">
        <v>0</v>
      </c>
      <c r="F119" s="2">
        <f t="shared" si="6"/>
        <v>12025.460999999996</v>
      </c>
    </row>
    <row r="121" spans="1:7" x14ac:dyDescent="0.25">
      <c r="B121" t="s">
        <v>111</v>
      </c>
    </row>
    <row r="123" spans="1:7" x14ac:dyDescent="0.25">
      <c r="A123" s="1">
        <v>45238</v>
      </c>
      <c r="B123" t="s">
        <v>116</v>
      </c>
      <c r="E123" s="2">
        <v>-1995.94</v>
      </c>
      <c r="F123" s="2">
        <f>SUM(F119-E123)</f>
        <v>14021.400999999996</v>
      </c>
    </row>
    <row r="124" spans="1:7" x14ac:dyDescent="0.25">
      <c r="A124" s="1">
        <v>45238</v>
      </c>
      <c r="B124" t="s">
        <v>117</v>
      </c>
      <c r="E124" s="2">
        <v>1676.87</v>
      </c>
      <c r="F124" s="2">
        <f>SUM(F123-E124)</f>
        <v>12344.530999999995</v>
      </c>
      <c r="G124" t="s">
        <v>115</v>
      </c>
    </row>
    <row r="125" spans="1:7" x14ac:dyDescent="0.25">
      <c r="A125" s="1">
        <v>45247</v>
      </c>
      <c r="B125" t="s">
        <v>123</v>
      </c>
      <c r="E125" s="2">
        <v>45</v>
      </c>
      <c r="F125" s="2">
        <f t="shared" ref="F125:F152" si="8">SUM(F124-E125)</f>
        <v>12299.530999999995</v>
      </c>
      <c r="G125" t="s">
        <v>119</v>
      </c>
    </row>
    <row r="126" spans="1:7" x14ac:dyDescent="0.25">
      <c r="A126" s="1">
        <v>45247</v>
      </c>
      <c r="B126" t="s">
        <v>124</v>
      </c>
      <c r="E126" s="2">
        <v>183.35</v>
      </c>
      <c r="F126" s="2">
        <f t="shared" si="8"/>
        <v>12116.180999999995</v>
      </c>
      <c r="G126" t="s">
        <v>120</v>
      </c>
    </row>
    <row r="127" spans="1:7" x14ac:dyDescent="0.25">
      <c r="A127" s="1">
        <v>45247</v>
      </c>
      <c r="B127" t="s">
        <v>125</v>
      </c>
      <c r="E127" s="2">
        <v>243.36</v>
      </c>
      <c r="F127" s="2">
        <f t="shared" si="8"/>
        <v>11872.820999999994</v>
      </c>
      <c r="G127" t="s">
        <v>121</v>
      </c>
    </row>
    <row r="128" spans="1:7" x14ac:dyDescent="0.25">
      <c r="A128" s="1">
        <v>45247</v>
      </c>
      <c r="B128" t="s">
        <v>126</v>
      </c>
      <c r="E128" s="2">
        <v>185.92</v>
      </c>
      <c r="F128" s="2">
        <f t="shared" si="8"/>
        <v>11686.900999999994</v>
      </c>
      <c r="G128" t="s">
        <v>122</v>
      </c>
    </row>
    <row r="129" spans="1:7" x14ac:dyDescent="0.25">
      <c r="A129" s="1">
        <v>45247</v>
      </c>
      <c r="B129" t="s">
        <v>127</v>
      </c>
      <c r="E129" s="2">
        <v>191.47</v>
      </c>
      <c r="F129" s="2">
        <f t="shared" si="8"/>
        <v>11495.430999999995</v>
      </c>
      <c r="G129" t="s">
        <v>122</v>
      </c>
    </row>
    <row r="130" spans="1:7" x14ac:dyDescent="0.25">
      <c r="A130" s="1">
        <v>45252</v>
      </c>
      <c r="B130" t="s">
        <v>128</v>
      </c>
      <c r="E130" s="2">
        <v>-1850</v>
      </c>
      <c r="F130" s="2">
        <f t="shared" si="8"/>
        <v>13345.430999999995</v>
      </c>
    </row>
    <row r="131" spans="1:7" x14ac:dyDescent="0.25">
      <c r="A131" s="1">
        <v>45252</v>
      </c>
      <c r="B131" t="s">
        <v>129</v>
      </c>
      <c r="E131" s="2">
        <v>1388.75</v>
      </c>
      <c r="F131" s="2">
        <f t="shared" si="8"/>
        <v>11956.680999999995</v>
      </c>
      <c r="G131" t="s">
        <v>130</v>
      </c>
    </row>
    <row r="132" spans="1:7" x14ac:dyDescent="0.25">
      <c r="A132" s="1">
        <v>45252</v>
      </c>
      <c r="B132" t="s">
        <v>131</v>
      </c>
      <c r="E132" s="2">
        <v>-2471</v>
      </c>
      <c r="F132" s="2">
        <f t="shared" si="8"/>
        <v>14427.680999999995</v>
      </c>
    </row>
    <row r="133" spans="1:7" x14ac:dyDescent="0.25">
      <c r="A133" s="1">
        <v>45252</v>
      </c>
      <c r="B133" t="s">
        <v>132</v>
      </c>
      <c r="E133" s="2">
        <v>2244.64</v>
      </c>
      <c r="F133" s="2">
        <f t="shared" si="8"/>
        <v>12183.040999999996</v>
      </c>
      <c r="G133" t="s">
        <v>133</v>
      </c>
    </row>
    <row r="134" spans="1:7" x14ac:dyDescent="0.25">
      <c r="A134" s="1">
        <v>45254</v>
      </c>
      <c r="B134" t="s">
        <v>135</v>
      </c>
      <c r="E134" s="2">
        <v>18.399999999999999</v>
      </c>
      <c r="F134" s="2">
        <f t="shared" si="8"/>
        <v>12164.640999999996</v>
      </c>
      <c r="G134" t="s">
        <v>134</v>
      </c>
    </row>
    <row r="135" spans="1:7" x14ac:dyDescent="0.25">
      <c r="A135" s="1">
        <v>45254</v>
      </c>
      <c r="B135" t="s">
        <v>137</v>
      </c>
      <c r="E135" s="2">
        <v>24.87</v>
      </c>
      <c r="F135" s="2">
        <f t="shared" si="8"/>
        <v>12139.770999999995</v>
      </c>
      <c r="G135" t="s">
        <v>136</v>
      </c>
    </row>
    <row r="136" spans="1:7" x14ac:dyDescent="0.25">
      <c r="A136" s="1">
        <v>45254</v>
      </c>
      <c r="B136" t="s">
        <v>139</v>
      </c>
      <c r="E136" s="2">
        <v>25.12</v>
      </c>
      <c r="F136" s="2">
        <f t="shared" si="8"/>
        <v>12114.650999999994</v>
      </c>
      <c r="G136" t="s">
        <v>138</v>
      </c>
    </row>
    <row r="137" spans="1:7" x14ac:dyDescent="0.25">
      <c r="A137" s="1">
        <v>45254</v>
      </c>
      <c r="B137" t="s">
        <v>139</v>
      </c>
      <c r="E137" s="2">
        <v>21.98</v>
      </c>
      <c r="F137" s="2">
        <f t="shared" si="8"/>
        <v>12092.670999999995</v>
      </c>
      <c r="G137" t="s">
        <v>138</v>
      </c>
    </row>
    <row r="138" spans="1:7" x14ac:dyDescent="0.25">
      <c r="A138" s="1">
        <v>45254</v>
      </c>
      <c r="B138" t="s">
        <v>140</v>
      </c>
      <c r="E138" s="2">
        <v>107.72</v>
      </c>
      <c r="F138" s="2">
        <f t="shared" si="8"/>
        <v>11984.950999999995</v>
      </c>
      <c r="G138" t="s">
        <v>138</v>
      </c>
    </row>
    <row r="139" spans="1:7" x14ac:dyDescent="0.25">
      <c r="A139" s="1">
        <v>45254</v>
      </c>
      <c r="B139" t="s">
        <v>195</v>
      </c>
      <c r="E139" s="2">
        <v>169.63</v>
      </c>
      <c r="F139" s="2">
        <f t="shared" si="8"/>
        <v>11815.320999999996</v>
      </c>
      <c r="G139" t="s">
        <v>141</v>
      </c>
    </row>
    <row r="140" spans="1:7" x14ac:dyDescent="0.25">
      <c r="A140" s="1">
        <v>45260</v>
      </c>
      <c r="B140" t="s">
        <v>20</v>
      </c>
      <c r="C140">
        <v>1</v>
      </c>
      <c r="D140" s="2">
        <v>350</v>
      </c>
      <c r="E140" s="2">
        <v>350</v>
      </c>
      <c r="F140" s="2">
        <f t="shared" si="8"/>
        <v>11465.320999999996</v>
      </c>
    </row>
    <row r="141" spans="1:7" x14ac:dyDescent="0.25">
      <c r="A141" s="1">
        <v>45260</v>
      </c>
      <c r="B141" t="s">
        <v>21</v>
      </c>
      <c r="C141">
        <v>0</v>
      </c>
      <c r="D141" s="3">
        <v>5.2300000000000003E-3</v>
      </c>
      <c r="E141" s="2">
        <f t="shared" ref="E141:E146" si="9">SUM(C141*D141)</f>
        <v>0</v>
      </c>
      <c r="F141" s="2">
        <f t="shared" si="8"/>
        <v>11465.320999999996</v>
      </c>
    </row>
    <row r="142" spans="1:7" x14ac:dyDescent="0.25">
      <c r="A142" s="1">
        <v>45260</v>
      </c>
      <c r="B142" t="s">
        <v>22</v>
      </c>
      <c r="C142">
        <v>3157</v>
      </c>
      <c r="D142" s="3">
        <v>5.2249999999999998E-2</v>
      </c>
      <c r="E142" s="2">
        <f t="shared" si="9"/>
        <v>164.95325</v>
      </c>
      <c r="F142" s="2">
        <f t="shared" si="8"/>
        <v>11300.367749999996</v>
      </c>
    </row>
    <row r="143" spans="1:7" x14ac:dyDescent="0.25">
      <c r="A143" s="1">
        <v>45260</v>
      </c>
      <c r="B143" t="s">
        <v>23</v>
      </c>
      <c r="C143">
        <v>20</v>
      </c>
      <c r="D143" s="3">
        <v>5.2300000000000003E-3</v>
      </c>
      <c r="E143" s="2">
        <f t="shared" si="9"/>
        <v>0.1046</v>
      </c>
      <c r="F143" s="2">
        <f t="shared" si="8"/>
        <v>11300.263149999995</v>
      </c>
    </row>
    <row r="144" spans="1:7" x14ac:dyDescent="0.25">
      <c r="A144" s="1">
        <v>45260</v>
      </c>
      <c r="B144" t="s">
        <v>24</v>
      </c>
      <c r="C144">
        <v>3914</v>
      </c>
      <c r="D144" s="3">
        <v>5.2249999999999998E-2</v>
      </c>
      <c r="E144" s="2">
        <f t="shared" si="9"/>
        <v>204.50649999999999</v>
      </c>
      <c r="F144" s="2">
        <f t="shared" si="8"/>
        <v>11095.756649999996</v>
      </c>
    </row>
    <row r="145" spans="1:7" x14ac:dyDescent="0.25">
      <c r="A145" s="1">
        <v>45260</v>
      </c>
      <c r="B145" t="s">
        <v>25</v>
      </c>
      <c r="C145">
        <v>422</v>
      </c>
      <c r="D145" s="3">
        <v>5.5399999999999998E-3</v>
      </c>
      <c r="E145" s="2">
        <f t="shared" si="9"/>
        <v>2.3378799999999997</v>
      </c>
      <c r="F145" s="2">
        <f t="shared" si="8"/>
        <v>11093.418769999997</v>
      </c>
    </row>
    <row r="146" spans="1:7" x14ac:dyDescent="0.25">
      <c r="A146" s="1">
        <v>45260</v>
      </c>
      <c r="B146" t="s">
        <v>26</v>
      </c>
      <c r="C146">
        <v>819</v>
      </c>
      <c r="D146" s="3">
        <v>4.3889999999999998E-2</v>
      </c>
      <c r="E146" s="2">
        <f t="shared" si="9"/>
        <v>35.945909999999998</v>
      </c>
      <c r="F146" s="2">
        <f t="shared" si="8"/>
        <v>11057.472859999996</v>
      </c>
    </row>
    <row r="147" spans="1:7" x14ac:dyDescent="0.25">
      <c r="A147" s="1">
        <v>45260</v>
      </c>
      <c r="B147" t="s">
        <v>27</v>
      </c>
      <c r="C147">
        <v>1058</v>
      </c>
      <c r="E147" s="2">
        <v>539.70000000000005</v>
      </c>
      <c r="F147" s="2">
        <f t="shared" si="8"/>
        <v>10517.772859999995</v>
      </c>
    </row>
    <row r="148" spans="1:7" x14ac:dyDescent="0.25">
      <c r="A148" s="1">
        <v>45260</v>
      </c>
      <c r="B148" t="s">
        <v>79</v>
      </c>
      <c r="C148">
        <v>0</v>
      </c>
      <c r="D148" s="2">
        <v>0</v>
      </c>
      <c r="E148" s="2">
        <v>0</v>
      </c>
      <c r="F148" s="2">
        <f t="shared" si="8"/>
        <v>10517.772859999995</v>
      </c>
    </row>
    <row r="149" spans="1:7" x14ac:dyDescent="0.25">
      <c r="A149" s="1">
        <v>45260</v>
      </c>
      <c r="B149" t="s">
        <v>31</v>
      </c>
      <c r="C149">
        <v>17</v>
      </c>
      <c r="D149" s="2">
        <v>0</v>
      </c>
      <c r="E149" s="2">
        <v>0</v>
      </c>
      <c r="F149" s="2">
        <f t="shared" si="8"/>
        <v>10517.772859999995</v>
      </c>
    </row>
    <row r="150" spans="1:7" x14ac:dyDescent="0.25">
      <c r="A150" s="1">
        <v>45260</v>
      </c>
      <c r="B150" t="s">
        <v>28</v>
      </c>
      <c r="C150">
        <v>0</v>
      </c>
      <c r="D150" s="2">
        <v>0</v>
      </c>
      <c r="E150" s="2">
        <v>0</v>
      </c>
      <c r="F150" s="2">
        <f t="shared" si="8"/>
        <v>10517.772859999995</v>
      </c>
    </row>
    <row r="151" spans="1:7" x14ac:dyDescent="0.25">
      <c r="A151" s="1">
        <v>45260</v>
      </c>
      <c r="B151" t="s">
        <v>29</v>
      </c>
      <c r="C151">
        <v>2</v>
      </c>
      <c r="D151" s="2">
        <v>21.14</v>
      </c>
      <c r="E151" s="2">
        <f>SUM(C151*D151)</f>
        <v>42.28</v>
      </c>
      <c r="F151" s="2">
        <f t="shared" si="8"/>
        <v>10475.492859999995</v>
      </c>
    </row>
    <row r="152" spans="1:7" x14ac:dyDescent="0.25">
      <c r="A152" s="1">
        <v>45260</v>
      </c>
      <c r="B152" t="s">
        <v>30</v>
      </c>
      <c r="C152">
        <v>0</v>
      </c>
      <c r="D152" s="2">
        <v>0</v>
      </c>
      <c r="E152" s="2">
        <v>0</v>
      </c>
      <c r="F152" s="2">
        <f t="shared" si="8"/>
        <v>10475.492859999995</v>
      </c>
    </row>
    <row r="154" spans="1:7" x14ac:dyDescent="0.25">
      <c r="B154" t="s">
        <v>118</v>
      </c>
    </row>
    <row r="156" spans="1:7" x14ac:dyDescent="0.25">
      <c r="A156" s="1">
        <v>45286</v>
      </c>
      <c r="B156" t="s">
        <v>196</v>
      </c>
      <c r="E156" s="2">
        <v>84.82</v>
      </c>
      <c r="F156" s="2">
        <f>SUM(F152-E156)</f>
        <v>10390.672859999995</v>
      </c>
      <c r="G156" t="s">
        <v>143</v>
      </c>
    </row>
    <row r="157" spans="1:7" x14ac:dyDescent="0.25">
      <c r="A157" s="1">
        <v>45286</v>
      </c>
      <c r="B157" t="s">
        <v>157</v>
      </c>
      <c r="E157" s="2">
        <v>88.18</v>
      </c>
      <c r="F157" s="2">
        <f>SUM(F156-E157)</f>
        <v>10302.492859999995</v>
      </c>
      <c r="G157" t="s">
        <v>144</v>
      </c>
    </row>
    <row r="158" spans="1:7" x14ac:dyDescent="0.25">
      <c r="A158" s="1">
        <v>45286</v>
      </c>
      <c r="B158" t="s">
        <v>149</v>
      </c>
      <c r="E158" s="2">
        <v>10.28</v>
      </c>
      <c r="F158" s="2">
        <f t="shared" ref="F158:F174" si="10">SUM(F157-E158)</f>
        <v>10292.212859999994</v>
      </c>
      <c r="G158" t="s">
        <v>145</v>
      </c>
    </row>
    <row r="159" spans="1:7" x14ac:dyDescent="0.25">
      <c r="A159" s="1">
        <v>45286</v>
      </c>
      <c r="B159" t="s">
        <v>150</v>
      </c>
      <c r="E159" s="2">
        <v>10.45</v>
      </c>
      <c r="F159" s="2">
        <f t="shared" si="10"/>
        <v>10281.762859999993</v>
      </c>
      <c r="G159" t="s">
        <v>146</v>
      </c>
    </row>
    <row r="160" spans="1:7" x14ac:dyDescent="0.25">
      <c r="A160" s="1">
        <v>45286</v>
      </c>
      <c r="B160" t="s">
        <v>151</v>
      </c>
      <c r="E160" s="2">
        <v>92.14</v>
      </c>
      <c r="F160" s="2">
        <f t="shared" si="10"/>
        <v>10189.622859999994</v>
      </c>
      <c r="G160" t="s">
        <v>147</v>
      </c>
    </row>
    <row r="161" spans="1:7" x14ac:dyDescent="0.25">
      <c r="A161" s="1">
        <v>45286</v>
      </c>
      <c r="B161" t="s">
        <v>152</v>
      </c>
      <c r="E161" s="2">
        <v>146.59</v>
      </c>
      <c r="F161" s="2">
        <f t="shared" si="10"/>
        <v>10043.032859999994</v>
      </c>
      <c r="G161" t="s">
        <v>148</v>
      </c>
    </row>
    <row r="162" spans="1:7" x14ac:dyDescent="0.25">
      <c r="A162" s="1">
        <v>45291</v>
      </c>
      <c r="B162" t="s">
        <v>20</v>
      </c>
      <c r="C162">
        <v>1</v>
      </c>
      <c r="D162" s="2">
        <v>350</v>
      </c>
      <c r="E162" s="2">
        <v>350</v>
      </c>
      <c r="F162" s="2">
        <f t="shared" si="10"/>
        <v>9693.0328599999939</v>
      </c>
    </row>
    <row r="163" spans="1:7" x14ac:dyDescent="0.25">
      <c r="A163" s="1">
        <v>45291</v>
      </c>
      <c r="B163" t="s">
        <v>21</v>
      </c>
      <c r="C163">
        <v>20</v>
      </c>
      <c r="D163" s="3">
        <v>5.2300000000000003E-3</v>
      </c>
      <c r="E163" s="2">
        <f t="shared" ref="E163:E168" si="11">SUM(C163*D163)</f>
        <v>0.1046</v>
      </c>
      <c r="F163" s="2">
        <f t="shared" si="10"/>
        <v>9692.9282599999933</v>
      </c>
    </row>
    <row r="164" spans="1:7" x14ac:dyDescent="0.25">
      <c r="A164" s="1">
        <v>45291</v>
      </c>
      <c r="B164" t="s">
        <v>22</v>
      </c>
      <c r="C164">
        <v>32</v>
      </c>
      <c r="D164" s="3">
        <v>5.2249999999999998E-2</v>
      </c>
      <c r="E164" s="2">
        <f t="shared" si="11"/>
        <v>1.6719999999999999</v>
      </c>
      <c r="F164" s="2">
        <f t="shared" si="10"/>
        <v>9691.2562599999928</v>
      </c>
    </row>
    <row r="165" spans="1:7" x14ac:dyDescent="0.25">
      <c r="A165" s="1">
        <v>45291</v>
      </c>
      <c r="B165" t="s">
        <v>23</v>
      </c>
      <c r="C165">
        <v>40</v>
      </c>
      <c r="D165" s="3">
        <v>5.2300000000000003E-3</v>
      </c>
      <c r="E165" s="2">
        <f t="shared" si="11"/>
        <v>0.2092</v>
      </c>
      <c r="F165" s="2">
        <f t="shared" si="10"/>
        <v>9691.0470599999935</v>
      </c>
    </row>
    <row r="166" spans="1:7" x14ac:dyDescent="0.25">
      <c r="A166" s="1">
        <v>45291</v>
      </c>
      <c r="B166" t="s">
        <v>24</v>
      </c>
      <c r="C166">
        <v>176</v>
      </c>
      <c r="D166" s="3">
        <v>5.2249999999999998E-2</v>
      </c>
      <c r="E166" s="2">
        <f t="shared" si="11"/>
        <v>9.1959999999999997</v>
      </c>
      <c r="F166" s="2">
        <f t="shared" si="10"/>
        <v>9681.8510599999936</v>
      </c>
    </row>
    <row r="167" spans="1:7" x14ac:dyDescent="0.25">
      <c r="A167" s="1">
        <v>45291</v>
      </c>
      <c r="B167" t="s">
        <v>25</v>
      </c>
      <c r="C167">
        <v>370</v>
      </c>
      <c r="D167" s="3">
        <v>5.5399999999999998E-3</v>
      </c>
      <c r="E167" s="2">
        <f t="shared" si="11"/>
        <v>2.0497999999999998</v>
      </c>
      <c r="F167" s="2">
        <f t="shared" si="10"/>
        <v>9679.8012599999929</v>
      </c>
    </row>
    <row r="168" spans="1:7" x14ac:dyDescent="0.25">
      <c r="A168" s="1">
        <v>45291</v>
      </c>
      <c r="B168" t="s">
        <v>26</v>
      </c>
      <c r="C168">
        <v>887</v>
      </c>
      <c r="D168" s="3">
        <v>4.3889999999999998E-2</v>
      </c>
      <c r="E168" s="2">
        <f t="shared" si="11"/>
        <v>38.930430000000001</v>
      </c>
      <c r="F168" s="2">
        <f t="shared" si="10"/>
        <v>9640.8708299999926</v>
      </c>
    </row>
    <row r="169" spans="1:7" x14ac:dyDescent="0.25">
      <c r="A169" s="1">
        <v>45291</v>
      </c>
      <c r="B169" t="s">
        <v>27</v>
      </c>
      <c r="C169">
        <v>11</v>
      </c>
      <c r="E169" s="2">
        <v>32.950000000000003</v>
      </c>
      <c r="F169" s="2">
        <f t="shared" si="10"/>
        <v>9607.9208299999918</v>
      </c>
    </row>
    <row r="170" spans="1:7" x14ac:dyDescent="0.25">
      <c r="A170" s="1">
        <v>45291</v>
      </c>
      <c r="B170" t="s">
        <v>79</v>
      </c>
      <c r="C170">
        <v>0</v>
      </c>
      <c r="D170" s="2">
        <v>0</v>
      </c>
      <c r="E170" s="2">
        <v>0</v>
      </c>
      <c r="F170" s="2">
        <f t="shared" si="10"/>
        <v>9607.9208299999918</v>
      </c>
    </row>
    <row r="171" spans="1:7" x14ac:dyDescent="0.25">
      <c r="A171" s="1">
        <v>45291</v>
      </c>
      <c r="B171" t="s">
        <v>31</v>
      </c>
      <c r="C171">
        <v>5</v>
      </c>
      <c r="D171" s="2">
        <v>0</v>
      </c>
      <c r="E171" s="2">
        <v>0</v>
      </c>
      <c r="F171" s="2">
        <f t="shared" si="10"/>
        <v>9607.9208299999918</v>
      </c>
    </row>
    <row r="172" spans="1:7" x14ac:dyDescent="0.25">
      <c r="A172" s="1">
        <v>45291</v>
      </c>
      <c r="B172" t="s">
        <v>28</v>
      </c>
      <c r="C172">
        <v>0</v>
      </c>
      <c r="D172" s="2">
        <v>0</v>
      </c>
      <c r="E172" s="2">
        <v>0</v>
      </c>
      <c r="F172" s="2">
        <f t="shared" si="10"/>
        <v>9607.9208299999918</v>
      </c>
    </row>
    <row r="173" spans="1:7" x14ac:dyDescent="0.25">
      <c r="A173" s="1">
        <v>45291</v>
      </c>
      <c r="B173" t="s">
        <v>29</v>
      </c>
      <c r="C173">
        <v>2</v>
      </c>
      <c r="D173" s="2">
        <v>21.14</v>
      </c>
      <c r="E173" s="2">
        <f>SUM(C173*D173)</f>
        <v>42.28</v>
      </c>
      <c r="F173" s="2">
        <f t="shared" si="10"/>
        <v>9565.6408299999912</v>
      </c>
    </row>
    <row r="174" spans="1:7" x14ac:dyDescent="0.25">
      <c r="A174" s="1">
        <v>45291</v>
      </c>
      <c r="B174" t="s">
        <v>30</v>
      </c>
      <c r="C174">
        <v>0</v>
      </c>
      <c r="D174" s="2">
        <v>0</v>
      </c>
      <c r="E174" s="2">
        <v>0</v>
      </c>
      <c r="F174" s="2">
        <f t="shared" si="10"/>
        <v>9565.6408299999912</v>
      </c>
    </row>
    <row r="176" spans="1:7" x14ac:dyDescent="0.25">
      <c r="B176" t="s">
        <v>142</v>
      </c>
    </row>
    <row r="178" spans="1:7" x14ac:dyDescent="0.25">
      <c r="A178" s="1">
        <v>44930</v>
      </c>
      <c r="B178" t="s">
        <v>154</v>
      </c>
      <c r="E178" s="2">
        <v>1504.82</v>
      </c>
      <c r="F178" s="2">
        <f>SUM(F174-E178)</f>
        <v>8060.8208299999915</v>
      </c>
      <c r="G178" t="s">
        <v>153</v>
      </c>
    </row>
    <row r="179" spans="1:7" x14ac:dyDescent="0.25">
      <c r="A179" s="1">
        <v>44930</v>
      </c>
      <c r="B179" t="s">
        <v>155</v>
      </c>
      <c r="E179" s="2">
        <v>-250.8</v>
      </c>
      <c r="F179" s="2">
        <f>SUM(F178-E179)</f>
        <v>8311.6208299999907</v>
      </c>
      <c r="G179" t="s">
        <v>153</v>
      </c>
    </row>
    <row r="180" spans="1:7" x14ac:dyDescent="0.25">
      <c r="A180" s="1">
        <v>45296</v>
      </c>
      <c r="B180" t="s">
        <v>156</v>
      </c>
      <c r="C180">
        <v>3</v>
      </c>
      <c r="D180" s="2">
        <v>5.84</v>
      </c>
      <c r="E180" s="2">
        <f>SUM(C180*D180)</f>
        <v>17.52</v>
      </c>
      <c r="F180" s="2">
        <f>SUM(F179-E180)</f>
        <v>8294.1008299999903</v>
      </c>
    </row>
    <row r="181" spans="1:7" x14ac:dyDescent="0.25">
      <c r="A181" s="1">
        <v>45307</v>
      </c>
      <c r="B181" t="s">
        <v>157</v>
      </c>
      <c r="D181" s="2"/>
      <c r="E181" s="2">
        <v>-44.09</v>
      </c>
      <c r="F181" s="2">
        <f>SUM(F180-E181)</f>
        <v>8338.1908299999905</v>
      </c>
      <c r="G181" t="s">
        <v>171</v>
      </c>
    </row>
    <row r="182" spans="1:7" x14ac:dyDescent="0.25">
      <c r="A182" s="1">
        <v>45310</v>
      </c>
      <c r="B182" t="s">
        <v>182</v>
      </c>
      <c r="D182" s="2"/>
      <c r="E182" s="2">
        <v>2691.1</v>
      </c>
      <c r="F182" s="2">
        <f>SUM(F181-E182)</f>
        <v>5647.0908299999901</v>
      </c>
      <c r="G182" t="s">
        <v>172</v>
      </c>
    </row>
    <row r="183" spans="1:7" x14ac:dyDescent="0.25">
      <c r="A183" s="1">
        <v>45313</v>
      </c>
      <c r="B183" t="s">
        <v>160</v>
      </c>
      <c r="D183" s="2"/>
      <c r="E183" s="2">
        <v>29.75</v>
      </c>
      <c r="F183" s="2">
        <f t="shared" ref="F183:F199" si="12">SUM(F182-E183)</f>
        <v>5617.3408299999901</v>
      </c>
      <c r="G183" t="s">
        <v>173</v>
      </c>
    </row>
    <row r="184" spans="1:7" x14ac:dyDescent="0.25">
      <c r="A184" s="1">
        <v>45313</v>
      </c>
      <c r="B184" t="s">
        <v>162</v>
      </c>
      <c r="D184" s="2"/>
      <c r="E184" s="2">
        <v>45.27</v>
      </c>
      <c r="F184" s="2">
        <f t="shared" si="12"/>
        <v>5572.0708299999897</v>
      </c>
      <c r="G184" t="s">
        <v>159</v>
      </c>
    </row>
    <row r="185" spans="1:7" x14ac:dyDescent="0.25">
      <c r="A185" s="1">
        <v>45313</v>
      </c>
      <c r="B185" t="s">
        <v>163</v>
      </c>
      <c r="D185" s="2"/>
      <c r="E185" s="2">
        <v>131.43</v>
      </c>
      <c r="F185" s="2">
        <f t="shared" si="12"/>
        <v>5440.6408299999894</v>
      </c>
      <c r="G185" t="s">
        <v>161</v>
      </c>
    </row>
    <row r="186" spans="1:7" x14ac:dyDescent="0.25">
      <c r="A186" s="1">
        <v>45317</v>
      </c>
      <c r="B186" t="s">
        <v>164</v>
      </c>
      <c r="C186">
        <v>1</v>
      </c>
      <c r="D186" s="2">
        <v>24.47</v>
      </c>
      <c r="E186" s="2">
        <v>24.47</v>
      </c>
      <c r="F186" s="2">
        <f t="shared" si="12"/>
        <v>5416.1708299999891</v>
      </c>
    </row>
    <row r="187" spans="1:7" x14ac:dyDescent="0.25">
      <c r="A187" s="1">
        <v>45322</v>
      </c>
      <c r="B187" t="s">
        <v>20</v>
      </c>
      <c r="C187">
        <v>1</v>
      </c>
      <c r="D187" s="2">
        <v>350</v>
      </c>
      <c r="E187" s="2">
        <v>350</v>
      </c>
      <c r="F187" s="2">
        <f t="shared" si="12"/>
        <v>5066.1708299999891</v>
      </c>
    </row>
    <row r="188" spans="1:7" x14ac:dyDescent="0.25">
      <c r="A188" s="1">
        <v>45322</v>
      </c>
      <c r="B188" t="s">
        <v>21</v>
      </c>
      <c r="C188">
        <v>0</v>
      </c>
      <c r="D188" s="3">
        <v>5.2300000000000003E-3</v>
      </c>
      <c r="E188" s="2">
        <f t="shared" ref="E188:E193" si="13">SUM(C188*D188)</f>
        <v>0</v>
      </c>
      <c r="F188" s="2">
        <f t="shared" si="12"/>
        <v>5066.1708299999891</v>
      </c>
    </row>
    <row r="189" spans="1:7" x14ac:dyDescent="0.25">
      <c r="A189" s="1">
        <v>45322</v>
      </c>
      <c r="B189" t="s">
        <v>22</v>
      </c>
      <c r="C189">
        <v>25</v>
      </c>
      <c r="D189" s="3">
        <v>5.2249999999999998E-2</v>
      </c>
      <c r="E189" s="2">
        <f t="shared" si="13"/>
        <v>1.3062499999999999</v>
      </c>
      <c r="F189" s="2">
        <f t="shared" si="12"/>
        <v>5064.8645799999895</v>
      </c>
    </row>
    <row r="190" spans="1:7" x14ac:dyDescent="0.25">
      <c r="A190" s="1">
        <v>45322</v>
      </c>
      <c r="B190" t="s">
        <v>23</v>
      </c>
      <c r="C190">
        <v>20</v>
      </c>
      <c r="D190" s="3">
        <v>5.2300000000000003E-3</v>
      </c>
      <c r="E190" s="2">
        <f t="shared" si="13"/>
        <v>0.1046</v>
      </c>
      <c r="F190" s="2">
        <f t="shared" si="12"/>
        <v>5064.7599799999898</v>
      </c>
    </row>
    <row r="191" spans="1:7" x14ac:dyDescent="0.25">
      <c r="A191" s="1">
        <v>45322</v>
      </c>
      <c r="B191" t="s">
        <v>24</v>
      </c>
      <c r="C191">
        <v>3669</v>
      </c>
      <c r="D191" s="3">
        <v>5.2249999999999998E-2</v>
      </c>
      <c r="E191" s="2">
        <f t="shared" si="13"/>
        <v>191.70524999999998</v>
      </c>
      <c r="F191" s="2">
        <f t="shared" si="12"/>
        <v>4873.0547299999898</v>
      </c>
    </row>
    <row r="192" spans="1:7" x14ac:dyDescent="0.25">
      <c r="A192" s="1">
        <v>45322</v>
      </c>
      <c r="B192" t="s">
        <v>25</v>
      </c>
      <c r="C192">
        <v>485</v>
      </c>
      <c r="D192" s="3">
        <v>5.5399999999999998E-3</v>
      </c>
      <c r="E192" s="2">
        <f t="shared" si="13"/>
        <v>2.6869000000000001</v>
      </c>
      <c r="F192" s="2">
        <f t="shared" si="12"/>
        <v>4870.3678299999901</v>
      </c>
    </row>
    <row r="193" spans="1:7" x14ac:dyDescent="0.25">
      <c r="A193" s="1">
        <v>45322</v>
      </c>
      <c r="B193" t="s">
        <v>26</v>
      </c>
      <c r="C193">
        <v>863</v>
      </c>
      <c r="D193" s="3">
        <v>4.3889999999999998E-2</v>
      </c>
      <c r="E193" s="2">
        <f t="shared" si="13"/>
        <v>37.877069999999996</v>
      </c>
      <c r="F193" s="2">
        <f t="shared" si="12"/>
        <v>4832.4907599999906</v>
      </c>
    </row>
    <row r="194" spans="1:7" x14ac:dyDescent="0.25">
      <c r="A194" s="1">
        <v>45322</v>
      </c>
      <c r="B194" t="s">
        <v>27</v>
      </c>
      <c r="C194">
        <v>3</v>
      </c>
      <c r="E194" s="2">
        <v>4.3099999999999996</v>
      </c>
      <c r="F194" s="2">
        <f t="shared" si="12"/>
        <v>4828.1807599999902</v>
      </c>
    </row>
    <row r="195" spans="1:7" x14ac:dyDescent="0.25">
      <c r="A195" s="1">
        <v>45322</v>
      </c>
      <c r="B195" t="s">
        <v>38</v>
      </c>
      <c r="C195">
        <v>1</v>
      </c>
      <c r="D195" s="2">
        <v>7</v>
      </c>
      <c r="E195" s="2">
        <v>7</v>
      </c>
      <c r="F195" s="2">
        <f t="shared" si="12"/>
        <v>4821.1807599999902</v>
      </c>
    </row>
    <row r="196" spans="1:7" x14ac:dyDescent="0.25">
      <c r="A196" s="1">
        <v>45322</v>
      </c>
      <c r="B196" t="s">
        <v>31</v>
      </c>
      <c r="C196">
        <v>3</v>
      </c>
      <c r="D196" s="2">
        <v>5</v>
      </c>
      <c r="E196" s="2">
        <v>15</v>
      </c>
      <c r="F196" s="2">
        <f t="shared" si="12"/>
        <v>4806.1807599999902</v>
      </c>
    </row>
    <row r="197" spans="1:7" x14ac:dyDescent="0.25">
      <c r="A197" s="1">
        <v>45322</v>
      </c>
      <c r="B197" t="s">
        <v>28</v>
      </c>
      <c r="C197">
        <v>0</v>
      </c>
      <c r="D197" s="2">
        <v>0</v>
      </c>
      <c r="E197" s="2">
        <v>0</v>
      </c>
      <c r="F197" s="2">
        <f t="shared" si="12"/>
        <v>4806.1807599999902</v>
      </c>
    </row>
    <row r="198" spans="1:7" x14ac:dyDescent="0.25">
      <c r="A198" s="1">
        <v>45322</v>
      </c>
      <c r="B198" t="s">
        <v>29</v>
      </c>
      <c r="F198" s="2">
        <f t="shared" si="12"/>
        <v>4806.1807599999902</v>
      </c>
    </row>
    <row r="199" spans="1:7" x14ac:dyDescent="0.25">
      <c r="A199" s="1">
        <v>45322</v>
      </c>
      <c r="B199" t="s">
        <v>30</v>
      </c>
      <c r="C199">
        <v>0</v>
      </c>
      <c r="D199" s="2">
        <v>0</v>
      </c>
      <c r="E199" s="2">
        <v>0</v>
      </c>
      <c r="F199" s="2">
        <f t="shared" si="12"/>
        <v>4806.1807599999902</v>
      </c>
    </row>
    <row r="201" spans="1:7" x14ac:dyDescent="0.25">
      <c r="B201" t="s">
        <v>158</v>
      </c>
    </row>
    <row r="203" spans="1:7" x14ac:dyDescent="0.25">
      <c r="A203" s="1">
        <v>45328</v>
      </c>
      <c r="B203" t="s">
        <v>166</v>
      </c>
      <c r="E203" s="2">
        <v>121.75</v>
      </c>
      <c r="F203" s="2">
        <f>SUM(F199-E203)</f>
        <v>4684.4307599999902</v>
      </c>
      <c r="G203" t="s">
        <v>174</v>
      </c>
    </row>
    <row r="204" spans="1:7" x14ac:dyDescent="0.25">
      <c r="A204" s="1">
        <v>45330</v>
      </c>
      <c r="B204" t="s">
        <v>167</v>
      </c>
      <c r="E204" s="2">
        <v>78.27</v>
      </c>
      <c r="F204" s="2">
        <f>SUM(F203-E204)</f>
        <v>4606.1607599999898</v>
      </c>
      <c r="G204" t="s">
        <v>175</v>
      </c>
    </row>
    <row r="205" spans="1:7" x14ac:dyDescent="0.25">
      <c r="A205" s="1">
        <v>45330</v>
      </c>
      <c r="B205" t="s">
        <v>168</v>
      </c>
      <c r="E205" s="2">
        <v>358.3</v>
      </c>
      <c r="F205" s="2">
        <f>SUM(F204-E205)</f>
        <v>4247.8607599999896</v>
      </c>
      <c r="G205" t="s">
        <v>165</v>
      </c>
    </row>
    <row r="206" spans="1:7" x14ac:dyDescent="0.25">
      <c r="A206" s="1">
        <v>45351</v>
      </c>
      <c r="B206" t="s">
        <v>20</v>
      </c>
      <c r="C206">
        <v>1</v>
      </c>
      <c r="D206" s="2">
        <v>350</v>
      </c>
      <c r="E206" s="2">
        <v>350</v>
      </c>
      <c r="F206" s="2">
        <f t="shared" ref="F206:F218" si="14">SUM(F205-E206)</f>
        <v>3897.8607599999896</v>
      </c>
    </row>
    <row r="207" spans="1:7" x14ac:dyDescent="0.25">
      <c r="A207" s="1">
        <v>45351</v>
      </c>
      <c r="B207" t="s">
        <v>21</v>
      </c>
      <c r="C207">
        <v>9</v>
      </c>
      <c r="D207" s="3">
        <v>5.2300000000000003E-3</v>
      </c>
      <c r="E207" s="2">
        <f t="shared" ref="E207:E212" si="15">SUM(C207*D207)</f>
        <v>4.7070000000000001E-2</v>
      </c>
      <c r="F207" s="2">
        <f t="shared" si="14"/>
        <v>3897.8136899999895</v>
      </c>
    </row>
    <row r="208" spans="1:7" x14ac:dyDescent="0.25">
      <c r="A208" s="1">
        <v>45351</v>
      </c>
      <c r="B208" t="s">
        <v>22</v>
      </c>
      <c r="C208">
        <v>10</v>
      </c>
      <c r="D208" s="3">
        <v>5.2249999999999998E-2</v>
      </c>
      <c r="E208" s="2">
        <f t="shared" si="15"/>
        <v>0.52249999999999996</v>
      </c>
      <c r="F208" s="2">
        <f t="shared" si="14"/>
        <v>3897.2911899999895</v>
      </c>
    </row>
    <row r="209" spans="1:7" x14ac:dyDescent="0.25">
      <c r="A209" s="1">
        <v>45351</v>
      </c>
      <c r="B209" t="s">
        <v>23</v>
      </c>
      <c r="C209">
        <v>110</v>
      </c>
      <c r="D209" s="3">
        <v>5.2300000000000003E-3</v>
      </c>
      <c r="E209" s="2">
        <f t="shared" si="15"/>
        <v>0.57530000000000003</v>
      </c>
      <c r="F209" s="2">
        <f t="shared" si="14"/>
        <v>3896.7158899999895</v>
      </c>
    </row>
    <row r="210" spans="1:7" x14ac:dyDescent="0.25">
      <c r="A210" s="1">
        <v>45351</v>
      </c>
      <c r="B210" t="s">
        <v>24</v>
      </c>
      <c r="C210">
        <v>44</v>
      </c>
      <c r="D210" s="3">
        <v>5.2249999999999998E-2</v>
      </c>
      <c r="E210" s="2">
        <f t="shared" si="15"/>
        <v>2.2989999999999999</v>
      </c>
      <c r="F210" s="2">
        <f t="shared" si="14"/>
        <v>3894.4168899999895</v>
      </c>
    </row>
    <row r="211" spans="1:7" x14ac:dyDescent="0.25">
      <c r="A211" s="1">
        <v>45351</v>
      </c>
      <c r="B211" t="s">
        <v>25</v>
      </c>
      <c r="C211">
        <v>301</v>
      </c>
      <c r="D211" s="3">
        <v>5.5399999999999998E-3</v>
      </c>
      <c r="E211" s="2">
        <f t="shared" si="15"/>
        <v>1.66754</v>
      </c>
      <c r="F211" s="2">
        <f t="shared" si="14"/>
        <v>3892.7493499999896</v>
      </c>
    </row>
    <row r="212" spans="1:7" x14ac:dyDescent="0.25">
      <c r="A212" s="1">
        <v>45351</v>
      </c>
      <c r="B212" t="s">
        <v>26</v>
      </c>
      <c r="C212">
        <v>673</v>
      </c>
      <c r="D212" s="3">
        <v>4.3889999999999998E-2</v>
      </c>
      <c r="E212" s="2">
        <f t="shared" si="15"/>
        <v>29.537969999999998</v>
      </c>
      <c r="F212" s="2">
        <f t="shared" si="14"/>
        <v>3863.2113799999897</v>
      </c>
    </row>
    <row r="213" spans="1:7" x14ac:dyDescent="0.25">
      <c r="A213" s="1">
        <v>45351</v>
      </c>
      <c r="B213" t="s">
        <v>27</v>
      </c>
      <c r="C213">
        <v>4</v>
      </c>
      <c r="E213" s="2">
        <v>4.03</v>
      </c>
      <c r="F213" s="2">
        <f t="shared" si="14"/>
        <v>3859.1813799999895</v>
      </c>
    </row>
    <row r="214" spans="1:7" x14ac:dyDescent="0.25">
      <c r="A214" s="1">
        <v>45351</v>
      </c>
      <c r="B214" t="s">
        <v>79</v>
      </c>
      <c r="C214">
        <v>0</v>
      </c>
      <c r="D214" s="2">
        <v>0</v>
      </c>
      <c r="E214" s="2">
        <v>0</v>
      </c>
      <c r="F214" s="2">
        <f t="shared" si="14"/>
        <v>3859.1813799999895</v>
      </c>
    </row>
    <row r="215" spans="1:7" x14ac:dyDescent="0.25">
      <c r="A215" s="1">
        <v>45351</v>
      </c>
      <c r="B215" t="s">
        <v>31</v>
      </c>
      <c r="C215">
        <v>7</v>
      </c>
      <c r="D215" s="2">
        <v>5</v>
      </c>
      <c r="E215" s="2">
        <v>35</v>
      </c>
      <c r="F215" s="2">
        <f t="shared" si="14"/>
        <v>3824.1813799999895</v>
      </c>
    </row>
    <row r="216" spans="1:7" x14ac:dyDescent="0.25">
      <c r="A216" s="1">
        <v>45351</v>
      </c>
      <c r="B216" t="s">
        <v>28</v>
      </c>
      <c r="C216">
        <v>0</v>
      </c>
      <c r="D216" s="2">
        <v>0</v>
      </c>
      <c r="E216" s="2">
        <v>0</v>
      </c>
      <c r="F216" s="2">
        <f t="shared" si="14"/>
        <v>3824.1813799999895</v>
      </c>
    </row>
    <row r="217" spans="1:7" x14ac:dyDescent="0.25">
      <c r="A217" s="1">
        <v>45351</v>
      </c>
      <c r="B217" t="s">
        <v>29</v>
      </c>
      <c r="F217" s="2">
        <f t="shared" si="14"/>
        <v>3824.1813799999895</v>
      </c>
    </row>
    <row r="218" spans="1:7" x14ac:dyDescent="0.25">
      <c r="A218" s="1">
        <v>45351</v>
      </c>
      <c r="B218" t="s">
        <v>30</v>
      </c>
      <c r="C218">
        <v>0</v>
      </c>
      <c r="D218" s="2">
        <v>0</v>
      </c>
      <c r="E218" s="2">
        <v>0</v>
      </c>
      <c r="F218" s="2">
        <f t="shared" si="14"/>
        <v>3824.1813799999895</v>
      </c>
    </row>
    <row r="220" spans="1:7" x14ac:dyDescent="0.25">
      <c r="B220" t="s">
        <v>169</v>
      </c>
    </row>
    <row r="222" spans="1:7" x14ac:dyDescent="0.25">
      <c r="A222" s="1">
        <v>45378</v>
      </c>
      <c r="B222" t="s">
        <v>197</v>
      </c>
      <c r="E222" s="2">
        <v>30.35</v>
      </c>
      <c r="F222" s="2">
        <f>SUM(F218-E222)</f>
        <v>3793.8313799999896</v>
      </c>
      <c r="G222" t="s">
        <v>177</v>
      </c>
    </row>
    <row r="223" spans="1:7" x14ac:dyDescent="0.25">
      <c r="A223" s="1">
        <v>45378</v>
      </c>
      <c r="B223" t="s">
        <v>180</v>
      </c>
      <c r="E223" s="2">
        <v>59.06</v>
      </c>
      <c r="F223" s="2">
        <f>SUM(F222-E223)</f>
        <v>3734.7713799999897</v>
      </c>
      <c r="G223" t="s">
        <v>178</v>
      </c>
    </row>
    <row r="224" spans="1:7" x14ac:dyDescent="0.25">
      <c r="A224" s="1">
        <v>45378</v>
      </c>
      <c r="B224" t="s">
        <v>181</v>
      </c>
      <c r="E224" s="2">
        <v>106</v>
      </c>
      <c r="F224" s="2">
        <f>SUM(F223-E224)</f>
        <v>3628.7713799999897</v>
      </c>
      <c r="G224" t="s">
        <v>179</v>
      </c>
    </row>
    <row r="225" spans="1:7" x14ac:dyDescent="0.25">
      <c r="A225" s="1">
        <v>45378</v>
      </c>
      <c r="B225" t="s">
        <v>183</v>
      </c>
      <c r="E225" s="2">
        <v>-2691.1</v>
      </c>
      <c r="F225" s="2">
        <f t="shared" ref="F225:F239" si="16">SUM(F224-E225)</f>
        <v>6319.8713799999896</v>
      </c>
    </row>
    <row r="226" spans="1:7" x14ac:dyDescent="0.25">
      <c r="A226" s="1">
        <v>45378</v>
      </c>
      <c r="B226" t="s">
        <v>184</v>
      </c>
      <c r="E226" s="2">
        <v>517.58000000000004</v>
      </c>
      <c r="F226" s="2">
        <f t="shared" si="16"/>
        <v>5802.2913799999897</v>
      </c>
      <c r="G226" t="s">
        <v>185</v>
      </c>
    </row>
    <row r="227" spans="1:7" x14ac:dyDescent="0.25">
      <c r="A227" s="1">
        <v>45382</v>
      </c>
      <c r="B227" t="s">
        <v>20</v>
      </c>
      <c r="C227">
        <v>1</v>
      </c>
      <c r="D227" s="2">
        <v>350</v>
      </c>
      <c r="E227" s="2">
        <v>350</v>
      </c>
      <c r="F227" s="2">
        <f t="shared" si="16"/>
        <v>5452.2913799999897</v>
      </c>
    </row>
    <row r="228" spans="1:7" x14ac:dyDescent="0.25">
      <c r="A228" s="1">
        <v>45382</v>
      </c>
      <c r="B228" t="s">
        <v>21</v>
      </c>
      <c r="C228">
        <v>8</v>
      </c>
      <c r="D228" s="3">
        <v>5.2300000000000003E-3</v>
      </c>
      <c r="E228" s="2">
        <f t="shared" ref="E228:E233" si="17">SUM(C228*D228)</f>
        <v>4.1840000000000002E-2</v>
      </c>
      <c r="F228" s="2">
        <f t="shared" si="16"/>
        <v>5452.2495399999898</v>
      </c>
    </row>
    <row r="229" spans="1:7" x14ac:dyDescent="0.25">
      <c r="A229" s="1">
        <v>45382</v>
      </c>
      <c r="B229" t="s">
        <v>22</v>
      </c>
      <c r="C229">
        <v>43</v>
      </c>
      <c r="D229" s="3">
        <v>5.2249999999999998E-2</v>
      </c>
      <c r="E229" s="2">
        <f t="shared" si="17"/>
        <v>2.24675</v>
      </c>
      <c r="F229" s="2">
        <f t="shared" si="16"/>
        <v>5450.0027899999895</v>
      </c>
    </row>
    <row r="230" spans="1:7" x14ac:dyDescent="0.25">
      <c r="A230" s="1">
        <v>45382</v>
      </c>
      <c r="B230" t="s">
        <v>23</v>
      </c>
      <c r="C230">
        <v>285</v>
      </c>
      <c r="D230" s="3">
        <v>5.2300000000000003E-3</v>
      </c>
      <c r="E230" s="2">
        <f t="shared" si="17"/>
        <v>1.49055</v>
      </c>
      <c r="F230" s="2">
        <f t="shared" si="16"/>
        <v>5448.5122399999891</v>
      </c>
    </row>
    <row r="231" spans="1:7" x14ac:dyDescent="0.25">
      <c r="A231" s="1">
        <v>45382</v>
      </c>
      <c r="B231" t="s">
        <v>24</v>
      </c>
      <c r="C231">
        <v>79</v>
      </c>
      <c r="D231" s="3">
        <v>5.2249999999999998E-2</v>
      </c>
      <c r="E231" s="2">
        <f t="shared" si="17"/>
        <v>4.1277499999999998</v>
      </c>
      <c r="F231" s="2">
        <f t="shared" si="16"/>
        <v>5444.3844899999895</v>
      </c>
    </row>
    <row r="232" spans="1:7" x14ac:dyDescent="0.25">
      <c r="A232" s="1">
        <v>45382</v>
      </c>
      <c r="B232" t="s">
        <v>25</v>
      </c>
      <c r="C232">
        <v>260</v>
      </c>
      <c r="D232" s="3">
        <v>5.5399999999999998E-3</v>
      </c>
      <c r="E232" s="2">
        <f t="shared" si="17"/>
        <v>1.4403999999999999</v>
      </c>
      <c r="F232" s="2">
        <f t="shared" si="16"/>
        <v>5442.944089999989</v>
      </c>
    </row>
    <row r="233" spans="1:7" x14ac:dyDescent="0.25">
      <c r="A233" s="1">
        <v>45382</v>
      </c>
      <c r="B233" t="s">
        <v>26</v>
      </c>
      <c r="C233">
        <v>810</v>
      </c>
      <c r="D233" s="3">
        <v>4.3889999999999998E-2</v>
      </c>
      <c r="E233" s="2">
        <f t="shared" si="17"/>
        <v>35.550899999999999</v>
      </c>
      <c r="F233" s="2">
        <f t="shared" si="16"/>
        <v>5407.3931899999889</v>
      </c>
    </row>
    <row r="234" spans="1:7" x14ac:dyDescent="0.25">
      <c r="A234" s="1">
        <v>45382</v>
      </c>
      <c r="B234" t="s">
        <v>27</v>
      </c>
      <c r="C234">
        <v>860</v>
      </c>
      <c r="E234" s="2">
        <v>459.9</v>
      </c>
      <c r="F234" s="2">
        <f t="shared" si="16"/>
        <v>4947.4931899999892</v>
      </c>
    </row>
    <row r="235" spans="1:7" x14ac:dyDescent="0.25">
      <c r="A235" s="1">
        <v>45382</v>
      </c>
      <c r="B235" t="s">
        <v>176</v>
      </c>
      <c r="C235">
        <v>1</v>
      </c>
      <c r="D235" s="2">
        <v>25.96</v>
      </c>
      <c r="E235" s="2">
        <v>25.96</v>
      </c>
      <c r="F235" s="2">
        <f t="shared" si="16"/>
        <v>4921.5331899999892</v>
      </c>
    </row>
    <row r="236" spans="1:7" x14ac:dyDescent="0.25">
      <c r="A236" s="1">
        <v>45382</v>
      </c>
      <c r="B236" t="s">
        <v>31</v>
      </c>
      <c r="C236">
        <v>23</v>
      </c>
      <c r="D236" s="2">
        <v>5</v>
      </c>
      <c r="E236" s="2">
        <f>SUM(C236*D236)</f>
        <v>115</v>
      </c>
      <c r="F236" s="2">
        <f t="shared" si="16"/>
        <v>4806.5331899999892</v>
      </c>
    </row>
    <row r="237" spans="1:7" x14ac:dyDescent="0.25">
      <c r="A237" s="1">
        <v>45382</v>
      </c>
      <c r="B237" t="s">
        <v>28</v>
      </c>
      <c r="C237">
        <v>0</v>
      </c>
      <c r="D237" s="2">
        <v>0</v>
      </c>
      <c r="E237" s="2">
        <v>0</v>
      </c>
      <c r="F237" s="2">
        <f t="shared" si="16"/>
        <v>4806.5331899999892</v>
      </c>
    </row>
    <row r="238" spans="1:7" x14ac:dyDescent="0.25">
      <c r="A238" s="1">
        <v>45382</v>
      </c>
      <c r="B238" t="s">
        <v>29</v>
      </c>
      <c r="F238" s="2">
        <f t="shared" si="16"/>
        <v>4806.5331899999892</v>
      </c>
    </row>
    <row r="239" spans="1:7" x14ac:dyDescent="0.25">
      <c r="A239" s="1">
        <v>45382</v>
      </c>
      <c r="B239" t="s">
        <v>30</v>
      </c>
      <c r="C239">
        <v>0</v>
      </c>
      <c r="D239" s="2">
        <v>0</v>
      </c>
      <c r="E239" s="2">
        <v>0</v>
      </c>
      <c r="F239" s="2">
        <f t="shared" si="16"/>
        <v>4806.5331899999892</v>
      </c>
    </row>
    <row r="241" spans="1:7" x14ac:dyDescent="0.25">
      <c r="B241" t="s">
        <v>170</v>
      </c>
    </row>
    <row r="243" spans="1:7" x14ac:dyDescent="0.25">
      <c r="A243" s="1">
        <v>45399</v>
      </c>
      <c r="B243" t="s">
        <v>188</v>
      </c>
      <c r="E243" s="2">
        <v>19</v>
      </c>
      <c r="F243" s="2">
        <f>SUM(F239-E243)</f>
        <v>4787.5331899999892</v>
      </c>
      <c r="G243" t="s">
        <v>186</v>
      </c>
    </row>
    <row r="244" spans="1:7" x14ac:dyDescent="0.25">
      <c r="A244" s="1">
        <v>45399</v>
      </c>
      <c r="B244" t="s">
        <v>189</v>
      </c>
      <c r="E244" s="2">
        <v>77.94</v>
      </c>
      <c r="F244" s="2">
        <f>SUM(F243-E244)</f>
        <v>4709.5931899999896</v>
      </c>
      <c r="G244" t="s">
        <v>187</v>
      </c>
    </row>
    <row r="245" spans="1:7" x14ac:dyDescent="0.25">
      <c r="A245" s="1">
        <v>45399</v>
      </c>
      <c r="B245" t="s">
        <v>139</v>
      </c>
      <c r="E245" s="2">
        <v>78.510000000000005</v>
      </c>
      <c r="F245" s="2">
        <f t="shared" ref="F245:F246" si="18">SUM(F244-E245)</f>
        <v>4631.0831899999894</v>
      </c>
      <c r="G245" t="s">
        <v>187</v>
      </c>
    </row>
    <row r="246" spans="1:7" x14ac:dyDescent="0.25">
      <c r="A246" s="1">
        <v>45399</v>
      </c>
      <c r="B246" t="s">
        <v>190</v>
      </c>
      <c r="E246" s="2">
        <v>74.23</v>
      </c>
      <c r="F246" s="2">
        <f t="shared" si="18"/>
        <v>4556.8531899999898</v>
      </c>
      <c r="G246" t="s">
        <v>187</v>
      </c>
    </row>
    <row r="247" spans="1:7" x14ac:dyDescent="0.25">
      <c r="A247" s="1">
        <v>45412</v>
      </c>
      <c r="B247" t="s">
        <v>20</v>
      </c>
      <c r="C247">
        <v>1</v>
      </c>
      <c r="D247" s="2">
        <v>350</v>
      </c>
      <c r="E247" s="2">
        <v>350</v>
      </c>
    </row>
    <row r="248" spans="1:7" x14ac:dyDescent="0.25">
      <c r="A248" s="1">
        <v>45412</v>
      </c>
      <c r="B248" t="s">
        <v>21</v>
      </c>
    </row>
    <row r="249" spans="1:7" x14ac:dyDescent="0.25">
      <c r="A249" s="1">
        <v>45412</v>
      </c>
      <c r="B249" t="s">
        <v>22</v>
      </c>
    </row>
    <row r="250" spans="1:7" x14ac:dyDescent="0.25">
      <c r="A250" s="1">
        <v>45412</v>
      </c>
      <c r="B250" t="s">
        <v>23</v>
      </c>
    </row>
    <row r="251" spans="1:7" x14ac:dyDescent="0.25">
      <c r="A251" s="1">
        <v>45412</v>
      </c>
      <c r="B251" t="s">
        <v>24</v>
      </c>
    </row>
    <row r="252" spans="1:7" x14ac:dyDescent="0.25">
      <c r="A252" s="1">
        <v>45412</v>
      </c>
      <c r="B252" t="s">
        <v>25</v>
      </c>
    </row>
    <row r="253" spans="1:7" x14ac:dyDescent="0.25">
      <c r="A253" s="1">
        <v>45412</v>
      </c>
      <c r="B253" t="s">
        <v>26</v>
      </c>
    </row>
    <row r="254" spans="1:7" x14ac:dyDescent="0.25">
      <c r="A254" s="1">
        <v>45412</v>
      </c>
      <c r="B254" t="s">
        <v>27</v>
      </c>
    </row>
    <row r="255" spans="1:7" x14ac:dyDescent="0.25">
      <c r="A255" s="1">
        <v>45412</v>
      </c>
      <c r="B255" t="s">
        <v>198</v>
      </c>
      <c r="C255">
        <v>480</v>
      </c>
      <c r="E255" s="2">
        <v>31.29</v>
      </c>
    </row>
    <row r="256" spans="1:7" x14ac:dyDescent="0.25">
      <c r="A256" s="1">
        <v>45412</v>
      </c>
      <c r="B256" t="s">
        <v>199</v>
      </c>
      <c r="C256">
        <v>385</v>
      </c>
      <c r="E256" s="2">
        <v>25.46</v>
      </c>
    </row>
    <row r="257" spans="1:5" x14ac:dyDescent="0.25">
      <c r="A257" s="1">
        <v>45412</v>
      </c>
      <c r="B257" t="s">
        <v>31</v>
      </c>
    </row>
    <row r="258" spans="1:5" x14ac:dyDescent="0.25">
      <c r="A258" s="1">
        <v>45412</v>
      </c>
      <c r="B258" t="s">
        <v>28</v>
      </c>
      <c r="C258">
        <v>0</v>
      </c>
      <c r="D258" s="2">
        <v>0</v>
      </c>
      <c r="E258" s="2">
        <v>0</v>
      </c>
    </row>
    <row r="259" spans="1:5" x14ac:dyDescent="0.25">
      <c r="A259" s="1">
        <v>45412</v>
      </c>
      <c r="B259" t="s">
        <v>29</v>
      </c>
    </row>
    <row r="260" spans="1:5" x14ac:dyDescent="0.25">
      <c r="A260" s="1">
        <v>45412</v>
      </c>
      <c r="B260" t="s">
        <v>30</v>
      </c>
      <c r="C260">
        <v>0</v>
      </c>
      <c r="D260" s="2">
        <v>0</v>
      </c>
      <c r="E260" s="2">
        <v>0</v>
      </c>
    </row>
    <row r="262" spans="1:5" x14ac:dyDescent="0.25">
      <c r="B262" t="s">
        <v>192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2023-06-01T01:33:26Z</dcterms:created>
  <dcterms:modified xsi:type="dcterms:W3CDTF">2024-04-26T23:06:47Z</dcterms:modified>
</cp:coreProperties>
</file>