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ortijas\Documents\Marcus' Docs\Expenditure Reports\FY2022-2023\"/>
    </mc:Choice>
  </mc:AlternateContent>
  <bookViews>
    <workbookView xWindow="0" yWindow="0" windowWidth="230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7" i="1" l="1"/>
  <c r="E266" i="1"/>
  <c r="E265" i="1"/>
  <c r="E264" i="1"/>
  <c r="E263" i="1"/>
  <c r="E262" i="1"/>
  <c r="E248" i="1" l="1"/>
  <c r="E247" i="1"/>
  <c r="E246" i="1"/>
  <c r="E245" i="1"/>
  <c r="E244" i="1"/>
  <c r="E243" i="1"/>
  <c r="E218" i="1" l="1"/>
  <c r="E217" i="1"/>
  <c r="E216" i="1"/>
  <c r="E215" i="1"/>
  <c r="E214" i="1"/>
  <c r="E213" i="1"/>
  <c r="E198" i="1" l="1"/>
  <c r="E197" i="1"/>
  <c r="E196" i="1"/>
  <c r="E195" i="1"/>
  <c r="E194" i="1"/>
  <c r="E193" i="1"/>
  <c r="E176" i="1" l="1"/>
  <c r="E175" i="1"/>
  <c r="E174" i="1"/>
  <c r="E173" i="1"/>
  <c r="E172" i="1"/>
  <c r="E171" i="1"/>
  <c r="E159" i="1" l="1"/>
  <c r="E158" i="1"/>
  <c r="E157" i="1"/>
  <c r="E156" i="1"/>
  <c r="E155" i="1"/>
  <c r="E154" i="1"/>
  <c r="E133" i="1" l="1"/>
  <c r="E132" i="1"/>
  <c r="E131" i="1"/>
  <c r="E130" i="1"/>
  <c r="E129" i="1"/>
  <c r="E128" i="1"/>
  <c r="E115" i="1" l="1"/>
  <c r="E114" i="1"/>
  <c r="E113" i="1"/>
  <c r="E112" i="1"/>
  <c r="E111" i="1"/>
  <c r="E110" i="1"/>
  <c r="E85" i="1" l="1"/>
  <c r="E84" i="1"/>
  <c r="E83" i="1"/>
  <c r="E82" i="1"/>
  <c r="E81" i="1"/>
  <c r="E80" i="1"/>
  <c r="E66" i="1" l="1"/>
  <c r="E65" i="1"/>
  <c r="E64" i="1"/>
  <c r="E63" i="1"/>
  <c r="E62" i="1"/>
  <c r="E61" i="1"/>
  <c r="E38" i="1" l="1"/>
  <c r="E37" i="1"/>
  <c r="E36" i="1"/>
  <c r="E35" i="1"/>
  <c r="E34" i="1"/>
  <c r="E33" i="1"/>
  <c r="E16" i="1" l="1"/>
  <c r="E21" i="1"/>
  <c r="E20" i="1"/>
  <c r="E19" i="1"/>
  <c r="E18" i="1"/>
  <c r="E17" i="1"/>
  <c r="F11" i="1" l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</calcChain>
</file>

<file path=xl/sharedStrings.xml><?xml version="1.0" encoding="utf-8"?>
<sst xmlns="http://schemas.openxmlformats.org/spreadsheetml/2006/main" count="322" uniqueCount="167">
  <si>
    <t>Date</t>
  </si>
  <si>
    <t>Description</t>
  </si>
  <si>
    <t>Quantity</t>
  </si>
  <si>
    <t>Unit Cost</t>
  </si>
  <si>
    <t>Total Cost</t>
  </si>
  <si>
    <t>Balance</t>
  </si>
  <si>
    <t>Ref. No.</t>
  </si>
  <si>
    <t>Annual Allotment for Fiscal Year 2023</t>
  </si>
  <si>
    <r>
      <t xml:space="preserve">Expenses for </t>
    </r>
    <r>
      <rPr>
        <b/>
        <sz val="11"/>
        <color theme="1"/>
        <rFont val="Calibri"/>
        <family val="2"/>
        <scheme val="minor"/>
      </rPr>
      <t>July 2022</t>
    </r>
  </si>
  <si>
    <t>District 9 Councilmember Augie Tulba</t>
  </si>
  <si>
    <t>23 - 3</t>
  </si>
  <si>
    <t>23 - 4</t>
  </si>
  <si>
    <t>23 - 5</t>
  </si>
  <si>
    <t>23 - 6</t>
  </si>
  <si>
    <t>INTENT TO TRAVEL HSAC Annual Conference Hawaii Island 9/28 - 30/22</t>
  </si>
  <si>
    <t>INTENT TO TRAVEL HSAC Annual Conference Hawaii Island 9/28 - 30/22 M. Tagavilla</t>
  </si>
  <si>
    <t>INTENT TO TRAVEL HSAC Annual Conference Hawaii Island 9/28 - 30/22 L. Manutai</t>
  </si>
  <si>
    <t>INTENT TO TRAVEL HSAC Annual Conference Hawaii Island 9/28 - 30/22 A. Ho</t>
  </si>
  <si>
    <t>CAR ALLOWANCE; Monthly</t>
  </si>
  <si>
    <t>COPIES; Xerox front black &amp; white</t>
  </si>
  <si>
    <t>COPIES; Xerox front color</t>
  </si>
  <si>
    <t>COPIES; Xerox back black &amp; white</t>
  </si>
  <si>
    <t>COPIES; Xerox back color</t>
  </si>
  <si>
    <t>COPIES; Xerox 3rd floor black &amp; white</t>
  </si>
  <si>
    <t>COPIES; Xerox 3rd floor color</t>
  </si>
  <si>
    <t>POSTAGE; Monthly</t>
  </si>
  <si>
    <t>PRINTING; Monthly</t>
  </si>
  <si>
    <t>HONORARY CERTIFICATES; 1st 60 no charge</t>
  </si>
  <si>
    <t>PHOTOS; Monthly</t>
  </si>
  <si>
    <t>MOBILE HOTSPOT DEVICE; None</t>
  </si>
  <si>
    <t>CELLULAR; A. Tulba</t>
  </si>
  <si>
    <r>
      <t xml:space="preserve">Expenses for </t>
    </r>
    <r>
      <rPr>
        <b/>
        <sz val="11"/>
        <color theme="1"/>
        <rFont val="Calibri"/>
        <family val="2"/>
        <scheme val="minor"/>
      </rPr>
      <t>August 2022</t>
    </r>
  </si>
  <si>
    <t>23 - 34</t>
  </si>
  <si>
    <t>5 18 x 24 Back to School signs</t>
  </si>
  <si>
    <r>
      <t xml:space="preserve">Expenses for </t>
    </r>
    <r>
      <rPr>
        <b/>
        <sz val="11"/>
        <color theme="1"/>
        <rFont val="Calibri"/>
        <family val="2"/>
        <scheme val="minor"/>
      </rPr>
      <t>September 2022</t>
    </r>
  </si>
  <si>
    <t>23 - 60</t>
  </si>
  <si>
    <t>23 - 61</t>
  </si>
  <si>
    <t>23 - 62</t>
  </si>
  <si>
    <t>23 - 63</t>
  </si>
  <si>
    <t>23 - 64</t>
  </si>
  <si>
    <t>23 - 65</t>
  </si>
  <si>
    <t>23 - 66</t>
  </si>
  <si>
    <t>23 - 67</t>
  </si>
  <si>
    <t>1 lei for outside Honorary Certificate presentation</t>
  </si>
  <si>
    <t>Zoom for June 2022</t>
  </si>
  <si>
    <t>Zoom for July 2022</t>
  </si>
  <si>
    <t>Mailchimp for July 2022</t>
  </si>
  <si>
    <t>Mailchimp for August 2022</t>
  </si>
  <si>
    <t>Creative Cloud All apps for June 2022</t>
  </si>
  <si>
    <t>Creative Cloud All apps for July 2022</t>
  </si>
  <si>
    <t>Creative Cloud All apps for August 2022</t>
  </si>
  <si>
    <t>23 - 73</t>
  </si>
  <si>
    <t>2 leis for Honorary Certificate recipients at 8/10/22 Council meeting</t>
  </si>
  <si>
    <t>23 - 86</t>
  </si>
  <si>
    <t>23 - 87</t>
  </si>
  <si>
    <t>23 - 88</t>
  </si>
  <si>
    <t>Lasko 18" oscillating pedestal fan</t>
  </si>
  <si>
    <t>Utilitech 18" oscillating pedestal fan</t>
  </si>
  <si>
    <t>Event insurance for food distribution event 10/8/22 9:00 am The Church of Jesus Christ of Latter-Day Saints Ewa Beach</t>
  </si>
  <si>
    <r>
      <t xml:space="preserve">Expenses for </t>
    </r>
    <r>
      <rPr>
        <b/>
        <sz val="11"/>
        <color theme="1"/>
        <rFont val="Calibri"/>
        <family val="2"/>
        <scheme val="minor"/>
      </rPr>
      <t>October 2022</t>
    </r>
  </si>
  <si>
    <t>23 - 95</t>
  </si>
  <si>
    <t>TRANSPORTATION HSAC Annual Conference Hawaii Island 9/28 - 30/22</t>
  </si>
  <si>
    <t>23 - 112</t>
  </si>
  <si>
    <t>Zoom for September 2022</t>
  </si>
  <si>
    <t>23 - 123</t>
  </si>
  <si>
    <t>Rental for 20 tables &amp; 40 chairs for Keiki &amp; Kupuna Fair</t>
  </si>
  <si>
    <r>
      <t xml:space="preserve">Expenses for </t>
    </r>
    <r>
      <rPr>
        <b/>
        <sz val="11"/>
        <color theme="1"/>
        <rFont val="Calibri"/>
        <family val="2"/>
        <scheme val="minor"/>
      </rPr>
      <t>November 2022</t>
    </r>
  </si>
  <si>
    <t>23 - 141</t>
  </si>
  <si>
    <t>Creative Cloud All Apps for September 2022</t>
  </si>
  <si>
    <t>Creative Cloud All Apps for October 2022</t>
  </si>
  <si>
    <t>23 - 142</t>
  </si>
  <si>
    <t>Banner for food distribution 10/8/22 The Church of Jesus Christ of Latter-day Saints Ewa Beach</t>
  </si>
  <si>
    <t>23 - 146</t>
  </si>
  <si>
    <t>2 leis for Honorary Certificate recipients at 11/2/22 Council meeting</t>
  </si>
  <si>
    <t>23 - 150</t>
  </si>
  <si>
    <t>23 - 151</t>
  </si>
  <si>
    <t>23 - 152</t>
  </si>
  <si>
    <t>INTENT TO TRAVEL HSAC Annual Conference Hawaii Island 9/28 - 30/22 (see ACA 23 - 3)</t>
  </si>
  <si>
    <t>COMPLETED TRAVEL HSAC Annual Conference Hawaii Island 9/28 - 30/22</t>
  </si>
  <si>
    <t>INTENT TO TRAVEL HSAC Annual Conference Hawaii Island 9/28 - 30/22 M. Tagavilla (see ACA 23 - 4)</t>
  </si>
  <si>
    <t>COMPLETED TRAVEL HSAC Annual Conference Hawaii Island 9/28 - 30/22 M. Tagavilla</t>
  </si>
  <si>
    <t>INTENT TO TRAVEL HSAC Annual Conference Hawaii Island 9/28 - 30/22 A. Ho (see ACA 23 - 6)</t>
  </si>
  <si>
    <t>COMPLETED TRAVEL HSAC Annual Conference Hawaii Island 9/28 - 30/22 A. Ho</t>
  </si>
  <si>
    <t>23 - 155</t>
  </si>
  <si>
    <t>Creative Cloud All Apps for November 2022</t>
  </si>
  <si>
    <t>23 - 156</t>
  </si>
  <si>
    <t>23 - 157</t>
  </si>
  <si>
    <t>Mailchimp for September 2022</t>
  </si>
  <si>
    <t>Mailchimp for October 2022</t>
  </si>
  <si>
    <t>Mailchimp for November 2022</t>
  </si>
  <si>
    <r>
      <t xml:space="preserve">Expenses for </t>
    </r>
    <r>
      <rPr>
        <b/>
        <sz val="11"/>
        <color theme="1"/>
        <rFont val="Calibri"/>
        <family val="2"/>
        <scheme val="minor"/>
      </rPr>
      <t>December 2022</t>
    </r>
  </si>
  <si>
    <t>23 - 164</t>
  </si>
  <si>
    <t>REGISTRATION 2022 Hawaii Housing Affordability Coalition Solution Conference 11/19/22 UoHaM</t>
  </si>
  <si>
    <t>23 - 165</t>
  </si>
  <si>
    <t>2 leis for Honorary Certificate recipient &amp; outgoing  Councilmember at 12/7/22 Council meeting</t>
  </si>
  <si>
    <r>
      <t xml:space="preserve">Expenses for </t>
    </r>
    <r>
      <rPr>
        <b/>
        <sz val="11"/>
        <color theme="1"/>
        <rFont val="Calibri"/>
        <family val="2"/>
        <scheme val="minor"/>
      </rPr>
      <t>January 2023</t>
    </r>
  </si>
  <si>
    <t>23 - 185</t>
  </si>
  <si>
    <t>Zoom for December 2022</t>
  </si>
  <si>
    <t>23 - 186</t>
  </si>
  <si>
    <t>23 - 187</t>
  </si>
  <si>
    <t>1 lei for visiting guest to Honolulu Hale</t>
  </si>
  <si>
    <t>23 - 188</t>
  </si>
  <si>
    <t>Creative Cloud All Apps for December 2022</t>
  </si>
  <si>
    <t>23 - 189</t>
  </si>
  <si>
    <t>1 year subscription to Envanto Elements for Elements Student 12/8/22 - 12/8/23</t>
  </si>
  <si>
    <t>23 - 197</t>
  </si>
  <si>
    <t>13 leis for 1/3/23 Council meeting</t>
  </si>
  <si>
    <r>
      <t xml:space="preserve">Expenses for </t>
    </r>
    <r>
      <rPr>
        <b/>
        <sz val="11"/>
        <color theme="1"/>
        <rFont val="Calibri"/>
        <family val="2"/>
        <scheme val="minor"/>
      </rPr>
      <t>February 2023</t>
    </r>
  </si>
  <si>
    <t>23 - 212</t>
  </si>
  <si>
    <t>23 - 213</t>
  </si>
  <si>
    <t>23 - 214</t>
  </si>
  <si>
    <t>1 lei for Honorary Certificate recipient at 1/25/23 Council meeting</t>
  </si>
  <si>
    <t>Zoom for January 2023</t>
  </si>
  <si>
    <t>Mailchimp for December 2022</t>
  </si>
  <si>
    <t>Mailchimp for January 2023</t>
  </si>
  <si>
    <t>23 - 236</t>
  </si>
  <si>
    <t>2 x 5 full digital color banner for CM's District 9 constituents Q&amp;A events</t>
  </si>
  <si>
    <r>
      <t xml:space="preserve">Expenses for </t>
    </r>
    <r>
      <rPr>
        <b/>
        <sz val="11"/>
        <color theme="1"/>
        <rFont val="Calibri"/>
        <family val="2"/>
        <scheme val="minor"/>
      </rPr>
      <t>March 2023</t>
    </r>
  </si>
  <si>
    <t>Pack of gold seals</t>
  </si>
  <si>
    <t>23 - 257</t>
  </si>
  <si>
    <t>5 paint trays, 7 paint brushes, 3 paint roller &amp; 2 paint roller cover</t>
  </si>
  <si>
    <t>23 - 258</t>
  </si>
  <si>
    <t>12 month subscription to the Star Advertiser</t>
  </si>
  <si>
    <t>23 - 285</t>
  </si>
  <si>
    <t>23 - 286</t>
  </si>
  <si>
    <t>Ream of Astrobrights paper</t>
  </si>
  <si>
    <t>2 packs Post - it pagemarker &amp; Avery print and apply clear label dividers</t>
  </si>
  <si>
    <r>
      <t xml:space="preserve">Expenses for </t>
    </r>
    <r>
      <rPr>
        <b/>
        <sz val="11"/>
        <color theme="1"/>
        <rFont val="Calibri"/>
        <family val="2"/>
        <scheme val="minor"/>
      </rPr>
      <t>April 2023</t>
    </r>
  </si>
  <si>
    <t>PRINTING; Business cards A. Tulba, T. Tuisano, M. Tagavilla, A. Ho, L. Manutai, M. Zimmerman &amp; M. Hipolito</t>
  </si>
  <si>
    <t>23 - 289</t>
  </si>
  <si>
    <t>2 leis for Honorary Certificate recipients at 3/15/23 Council meeting</t>
  </si>
  <si>
    <t>23 - 322</t>
  </si>
  <si>
    <t>12 11 x 14 picture frames for Honorary Certificates</t>
  </si>
  <si>
    <r>
      <t xml:space="preserve">Expenses for </t>
    </r>
    <r>
      <rPr>
        <b/>
        <sz val="11"/>
        <color theme="1"/>
        <rFont val="Calibri"/>
        <family val="2"/>
        <scheme val="minor"/>
      </rPr>
      <t>May 2023</t>
    </r>
  </si>
  <si>
    <t>23 - 331</t>
  </si>
  <si>
    <t>23 - 332</t>
  </si>
  <si>
    <t>2 leis for Honorary Certificate recipients at 4/19/23 Council meeting</t>
  </si>
  <si>
    <t>11 leis for Honorary Certificate recipients at 4/19/23 Council meeting</t>
  </si>
  <si>
    <t>23 - 344</t>
  </si>
  <si>
    <t>23 - 345</t>
  </si>
  <si>
    <t>Zoom for February 2023</t>
  </si>
  <si>
    <t>Zoom for March 2023</t>
  </si>
  <si>
    <t>Zoom for April 2023</t>
  </si>
  <si>
    <t>5 11 x 14 picture frames for Honorary Certificates &amp; corner shelf</t>
  </si>
  <si>
    <t>23 - 353</t>
  </si>
  <si>
    <t>2 leis for 4/28/23 Waipahu  pool reopening blessing ceremony</t>
  </si>
  <si>
    <t>23 - 356</t>
  </si>
  <si>
    <t>1 lei for Honorary Certificate recipient at 5/17/23 Council meeting</t>
  </si>
  <si>
    <r>
      <t xml:space="preserve">Expenses for </t>
    </r>
    <r>
      <rPr>
        <b/>
        <sz val="11"/>
        <color theme="1"/>
        <rFont val="Calibri"/>
        <family val="2"/>
        <scheme val="minor"/>
      </rPr>
      <t>June 2023</t>
    </r>
  </si>
  <si>
    <t>23 - 357</t>
  </si>
  <si>
    <t>23 - 358</t>
  </si>
  <si>
    <t>Creative Cloud All Apps for January 2023</t>
  </si>
  <si>
    <t>Creative Cloud All Apps for February 2023</t>
  </si>
  <si>
    <t>Creative Cloud All Apps for March 2023</t>
  </si>
  <si>
    <t>Mailchimp for February 2023</t>
  </si>
  <si>
    <t>Mailchimp for March 2023</t>
  </si>
  <si>
    <t>Mailchimp for April 2023</t>
  </si>
  <si>
    <t>Mailchimp for May 2023</t>
  </si>
  <si>
    <t>23 - 365</t>
  </si>
  <si>
    <t>Zoom for May 2023</t>
  </si>
  <si>
    <r>
      <t xml:space="preserve">Current as of </t>
    </r>
    <r>
      <rPr>
        <b/>
        <sz val="11"/>
        <color theme="1"/>
        <rFont val="Calibri"/>
        <family val="2"/>
        <scheme val="minor"/>
      </rPr>
      <t>June 30, 2023</t>
    </r>
  </si>
  <si>
    <t>23 - 417</t>
  </si>
  <si>
    <t>23 - 418</t>
  </si>
  <si>
    <t>23 - 419</t>
  </si>
  <si>
    <t>Creative Cloud All Apps for June 2023</t>
  </si>
  <si>
    <t>Mailchimp for June 2023</t>
  </si>
  <si>
    <t>7 leis for Honorary Certificate recipients at 6/7/23 Council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</si>
</sst>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000_);[Red]\(&quot;$&quot;#,##0.000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8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3"/>
  <sheetViews>
    <sheetView tabSelected="1" topLeftCell="A255" workbookViewId="0">
      <selection activeCell="H255" sqref="H1:I1048576"/>
    </sheetView>
  </sheetViews>
  <sheetFormatPr defaultRowHeight="15" x14ac:dyDescent="0.25"/>
  <cols>
    <col min="1" max="1" width="10.5703125" bestFit="1" customWidth="1"/>
    <col min="2" max="2" width="97.140625" customWidth="1"/>
    <col min="3" max="3" width="8.85546875" customWidth="1"/>
    <col min="4" max="4" width="10.7109375" customWidth="1"/>
    <col min="5" max="5" width="10.28515625" customWidth="1"/>
    <col min="6" max="6" width="11.5703125" bestFit="1" customWidth="1"/>
  </cols>
  <sheetData>
    <row r="1" spans="1:7" x14ac:dyDescent="0.25">
      <c r="B1" t="s">
        <v>9</v>
      </c>
    </row>
    <row r="3" spans="1:7" x14ac:dyDescent="0.25">
      <c r="B3" t="s">
        <v>160</v>
      </c>
    </row>
    <row r="5" spans="1:7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</row>
    <row r="7" spans="1:7" x14ac:dyDescent="0.25">
      <c r="A7" s="1">
        <v>44743</v>
      </c>
      <c r="B7" t="s">
        <v>7</v>
      </c>
      <c r="F7" s="2">
        <v>25000</v>
      </c>
    </row>
    <row r="9" spans="1:7" x14ac:dyDescent="0.25">
      <c r="B9" t="s">
        <v>8</v>
      </c>
    </row>
    <row r="11" spans="1:7" x14ac:dyDescent="0.25">
      <c r="A11" s="1">
        <v>44750</v>
      </c>
      <c r="B11" t="s">
        <v>14</v>
      </c>
      <c r="E11" s="2">
        <v>1015</v>
      </c>
      <c r="F11" s="2">
        <f>SUM(F7-E11)</f>
        <v>23985</v>
      </c>
      <c r="G11" t="s">
        <v>10</v>
      </c>
    </row>
    <row r="12" spans="1:7" x14ac:dyDescent="0.25">
      <c r="A12" s="1">
        <v>44750</v>
      </c>
      <c r="B12" t="s">
        <v>15</v>
      </c>
      <c r="E12" s="2">
        <v>1279.5</v>
      </c>
      <c r="F12" s="2">
        <f>SUM(F11-E12)</f>
        <v>22705.5</v>
      </c>
      <c r="G12" t="s">
        <v>11</v>
      </c>
    </row>
    <row r="13" spans="1:7" x14ac:dyDescent="0.25">
      <c r="A13" s="1">
        <v>44750</v>
      </c>
      <c r="B13" t="s">
        <v>16</v>
      </c>
      <c r="E13" s="2">
        <v>1279.5</v>
      </c>
      <c r="F13" s="2">
        <f t="shared" ref="F13:F27" si="0">SUM(F12-E13)</f>
        <v>21426</v>
      </c>
      <c r="G13" t="s">
        <v>12</v>
      </c>
    </row>
    <row r="14" spans="1:7" x14ac:dyDescent="0.25">
      <c r="A14" s="1">
        <v>44750</v>
      </c>
      <c r="B14" t="s">
        <v>17</v>
      </c>
      <c r="E14" s="2">
        <v>843</v>
      </c>
      <c r="F14" s="2">
        <f t="shared" si="0"/>
        <v>20583</v>
      </c>
      <c r="G14" t="s">
        <v>13</v>
      </c>
    </row>
    <row r="15" spans="1:7" x14ac:dyDescent="0.25">
      <c r="A15" s="1">
        <v>44773</v>
      </c>
      <c r="B15" t="s">
        <v>18</v>
      </c>
      <c r="C15">
        <v>1</v>
      </c>
      <c r="D15" s="2">
        <v>350</v>
      </c>
      <c r="E15" s="2">
        <v>350</v>
      </c>
      <c r="F15" s="2">
        <f t="shared" si="0"/>
        <v>20233</v>
      </c>
    </row>
    <row r="16" spans="1:7" x14ac:dyDescent="0.25">
      <c r="A16" s="1">
        <v>44773</v>
      </c>
      <c r="B16" t="s">
        <v>19</v>
      </c>
      <c r="C16">
        <v>13</v>
      </c>
      <c r="D16" s="3">
        <v>5.2300000000000003E-3</v>
      </c>
      <c r="E16" s="2">
        <f t="shared" ref="E16:E21" si="1">SUM(C16*D16)</f>
        <v>6.7990000000000009E-2</v>
      </c>
      <c r="F16" s="2">
        <f t="shared" si="0"/>
        <v>20232.93201</v>
      </c>
    </row>
    <row r="17" spans="1:7" x14ac:dyDescent="0.25">
      <c r="A17" s="1">
        <v>44773</v>
      </c>
      <c r="B17" t="s">
        <v>20</v>
      </c>
      <c r="C17">
        <v>484</v>
      </c>
      <c r="D17" s="3">
        <v>5.2249999999999998E-2</v>
      </c>
      <c r="E17" s="2">
        <f t="shared" si="1"/>
        <v>25.288999999999998</v>
      </c>
      <c r="F17" s="2">
        <f t="shared" si="0"/>
        <v>20207.64301</v>
      </c>
    </row>
    <row r="18" spans="1:7" x14ac:dyDescent="0.25">
      <c r="A18" s="1">
        <v>44773</v>
      </c>
      <c r="B18" t="s">
        <v>21</v>
      </c>
      <c r="C18">
        <v>0</v>
      </c>
      <c r="D18" s="3">
        <v>5.2300000000000003E-3</v>
      </c>
      <c r="E18" s="2">
        <f t="shared" si="1"/>
        <v>0</v>
      </c>
      <c r="F18" s="2">
        <f t="shared" si="0"/>
        <v>20207.64301</v>
      </c>
    </row>
    <row r="19" spans="1:7" x14ac:dyDescent="0.25">
      <c r="A19" s="1">
        <v>44773</v>
      </c>
      <c r="B19" t="s">
        <v>22</v>
      </c>
      <c r="C19">
        <v>0</v>
      </c>
      <c r="D19" s="3">
        <v>5.2249999999999998E-2</v>
      </c>
      <c r="E19" s="2">
        <f t="shared" si="1"/>
        <v>0</v>
      </c>
      <c r="F19" s="2">
        <f t="shared" si="0"/>
        <v>20207.64301</v>
      </c>
    </row>
    <row r="20" spans="1:7" x14ac:dyDescent="0.25">
      <c r="A20" s="1">
        <v>44773</v>
      </c>
      <c r="B20" t="s">
        <v>23</v>
      </c>
      <c r="C20">
        <v>98</v>
      </c>
      <c r="D20" s="3">
        <v>5.2300000000000003E-3</v>
      </c>
      <c r="E20" s="2">
        <f t="shared" si="1"/>
        <v>0.51254</v>
      </c>
      <c r="F20" s="2">
        <f t="shared" si="0"/>
        <v>20207.13047</v>
      </c>
    </row>
    <row r="21" spans="1:7" x14ac:dyDescent="0.25">
      <c r="A21" s="1">
        <v>44773</v>
      </c>
      <c r="B21" t="s">
        <v>24</v>
      </c>
      <c r="C21">
        <v>242</v>
      </c>
      <c r="D21" s="3">
        <v>5.2249999999999998E-2</v>
      </c>
      <c r="E21" s="2">
        <f t="shared" si="1"/>
        <v>12.644499999999999</v>
      </c>
      <c r="F21" s="2">
        <f t="shared" si="0"/>
        <v>20194.485970000002</v>
      </c>
    </row>
    <row r="22" spans="1:7" x14ac:dyDescent="0.25">
      <c r="A22" s="1">
        <v>44773</v>
      </c>
      <c r="B22" t="s">
        <v>25</v>
      </c>
      <c r="C22">
        <v>0</v>
      </c>
      <c r="E22" s="2">
        <v>0</v>
      </c>
      <c r="F22" s="2">
        <f t="shared" si="0"/>
        <v>20194.485970000002</v>
      </c>
    </row>
    <row r="23" spans="1:7" x14ac:dyDescent="0.25">
      <c r="A23" s="1">
        <v>44773</v>
      </c>
      <c r="B23" t="s">
        <v>26</v>
      </c>
      <c r="C23">
        <v>0</v>
      </c>
      <c r="D23" s="2">
        <v>0</v>
      </c>
      <c r="E23" s="2">
        <v>0</v>
      </c>
      <c r="F23" s="2">
        <f t="shared" si="0"/>
        <v>20194.485970000002</v>
      </c>
    </row>
    <row r="24" spans="1:7" x14ac:dyDescent="0.25">
      <c r="A24" s="1">
        <v>44773</v>
      </c>
      <c r="B24" t="s">
        <v>27</v>
      </c>
      <c r="C24">
        <v>1</v>
      </c>
      <c r="D24" s="2">
        <v>0</v>
      </c>
      <c r="E24" s="2">
        <v>0</v>
      </c>
      <c r="F24" s="2">
        <f t="shared" si="0"/>
        <v>20194.485970000002</v>
      </c>
    </row>
    <row r="25" spans="1:7" x14ac:dyDescent="0.25">
      <c r="A25" s="1">
        <v>44773</v>
      </c>
      <c r="B25" t="s">
        <v>28</v>
      </c>
      <c r="C25">
        <v>0</v>
      </c>
      <c r="D25" s="2">
        <v>0</v>
      </c>
      <c r="E25" s="2">
        <v>0</v>
      </c>
      <c r="F25" s="2">
        <f t="shared" si="0"/>
        <v>20194.485970000002</v>
      </c>
    </row>
    <row r="26" spans="1:7" x14ac:dyDescent="0.25">
      <c r="A26" s="1">
        <v>44773</v>
      </c>
      <c r="B26" t="s">
        <v>29</v>
      </c>
      <c r="C26">
        <v>0</v>
      </c>
      <c r="D26" s="2">
        <v>0</v>
      </c>
      <c r="E26" s="2">
        <v>0</v>
      </c>
      <c r="F26" s="2">
        <f t="shared" si="0"/>
        <v>20194.485970000002</v>
      </c>
    </row>
    <row r="27" spans="1:7" x14ac:dyDescent="0.25">
      <c r="A27" s="1">
        <v>44773</v>
      </c>
      <c r="B27" t="s">
        <v>30</v>
      </c>
      <c r="C27">
        <v>1</v>
      </c>
      <c r="D27" s="2">
        <v>50.1</v>
      </c>
      <c r="E27" s="2">
        <v>50.1</v>
      </c>
      <c r="F27" s="2">
        <f t="shared" si="0"/>
        <v>20144.385970000003</v>
      </c>
    </row>
    <row r="29" spans="1:7" x14ac:dyDescent="0.25">
      <c r="B29" t="s">
        <v>31</v>
      </c>
    </row>
    <row r="31" spans="1:7" x14ac:dyDescent="0.25">
      <c r="A31" s="1">
        <v>44777</v>
      </c>
      <c r="B31" t="s">
        <v>33</v>
      </c>
      <c r="E31" s="2">
        <v>189.66</v>
      </c>
      <c r="F31" s="2">
        <f>SUM(F27-E31)</f>
        <v>19954.725970000003</v>
      </c>
      <c r="G31" t="s">
        <v>32</v>
      </c>
    </row>
    <row r="32" spans="1:7" x14ac:dyDescent="0.25">
      <c r="A32" s="1">
        <v>44804</v>
      </c>
      <c r="B32" t="s">
        <v>18</v>
      </c>
      <c r="C32">
        <v>1</v>
      </c>
      <c r="D32" s="2">
        <v>350</v>
      </c>
      <c r="E32" s="2">
        <v>350</v>
      </c>
      <c r="F32" s="2">
        <f>SUM(F31-E32)</f>
        <v>19604.725970000003</v>
      </c>
    </row>
    <row r="33" spans="1:7" x14ac:dyDescent="0.25">
      <c r="A33" s="1">
        <v>44804</v>
      </c>
      <c r="B33" t="s">
        <v>19</v>
      </c>
      <c r="C33">
        <v>50</v>
      </c>
      <c r="D33" s="3">
        <v>5.2300000000000003E-3</v>
      </c>
      <c r="E33" s="2">
        <f t="shared" ref="E33:E38" si="2">SUM(C33*D33)</f>
        <v>0.26150000000000001</v>
      </c>
      <c r="F33" s="2">
        <f t="shared" ref="F33:F44" si="3">SUM(F32-E33)</f>
        <v>19604.464470000003</v>
      </c>
    </row>
    <row r="34" spans="1:7" x14ac:dyDescent="0.25">
      <c r="A34" s="1">
        <v>44804</v>
      </c>
      <c r="B34" t="s">
        <v>20</v>
      </c>
      <c r="C34">
        <v>167</v>
      </c>
      <c r="D34" s="3">
        <v>5.2249999999999998E-2</v>
      </c>
      <c r="E34" s="2">
        <f t="shared" si="2"/>
        <v>8.7257499999999997</v>
      </c>
      <c r="F34" s="2">
        <f t="shared" si="3"/>
        <v>19595.738720000001</v>
      </c>
    </row>
    <row r="35" spans="1:7" x14ac:dyDescent="0.25">
      <c r="A35" s="1">
        <v>44804</v>
      </c>
      <c r="B35" t="s">
        <v>21</v>
      </c>
      <c r="C35">
        <v>0</v>
      </c>
      <c r="D35" s="3">
        <v>5.2300000000000003E-3</v>
      </c>
      <c r="E35" s="2">
        <f t="shared" si="2"/>
        <v>0</v>
      </c>
      <c r="F35" s="2">
        <f t="shared" si="3"/>
        <v>19595.738720000001</v>
      </c>
    </row>
    <row r="36" spans="1:7" x14ac:dyDescent="0.25">
      <c r="A36" s="1">
        <v>44804</v>
      </c>
      <c r="B36" t="s">
        <v>22</v>
      </c>
      <c r="C36">
        <v>0</v>
      </c>
      <c r="D36" s="3">
        <v>5.2249999999999998E-2</v>
      </c>
      <c r="E36" s="2">
        <f t="shared" si="2"/>
        <v>0</v>
      </c>
      <c r="F36" s="2">
        <f t="shared" si="3"/>
        <v>19595.738720000001</v>
      </c>
    </row>
    <row r="37" spans="1:7" x14ac:dyDescent="0.25">
      <c r="A37" s="1">
        <v>44804</v>
      </c>
      <c r="B37" t="s">
        <v>23</v>
      </c>
      <c r="C37">
        <v>0</v>
      </c>
      <c r="D37" s="3">
        <v>5.2300000000000003E-3</v>
      </c>
      <c r="E37" s="2">
        <f t="shared" si="2"/>
        <v>0</v>
      </c>
      <c r="F37" s="2">
        <f t="shared" si="3"/>
        <v>19595.738720000001</v>
      </c>
    </row>
    <row r="38" spans="1:7" x14ac:dyDescent="0.25">
      <c r="A38" s="1">
        <v>44804</v>
      </c>
      <c r="B38" t="s">
        <v>24</v>
      </c>
      <c r="C38">
        <v>14</v>
      </c>
      <c r="D38" s="3">
        <v>5.2249999999999998E-2</v>
      </c>
      <c r="E38" s="2">
        <f t="shared" si="2"/>
        <v>0.73149999999999993</v>
      </c>
      <c r="F38" s="2">
        <f t="shared" si="3"/>
        <v>19595.00722</v>
      </c>
    </row>
    <row r="39" spans="1:7" x14ac:dyDescent="0.25">
      <c r="A39" s="1">
        <v>44804</v>
      </c>
      <c r="B39" t="s">
        <v>25</v>
      </c>
      <c r="C39">
        <v>0</v>
      </c>
      <c r="E39" s="2">
        <v>0</v>
      </c>
      <c r="F39" s="2">
        <f t="shared" si="3"/>
        <v>19595.00722</v>
      </c>
    </row>
    <row r="40" spans="1:7" x14ac:dyDescent="0.25">
      <c r="A40" s="1">
        <v>44804</v>
      </c>
      <c r="B40" t="s">
        <v>26</v>
      </c>
      <c r="C40">
        <v>0</v>
      </c>
      <c r="D40" s="2">
        <v>0</v>
      </c>
      <c r="E40" s="2">
        <v>0</v>
      </c>
      <c r="F40" s="2">
        <f t="shared" si="3"/>
        <v>19595.00722</v>
      </c>
    </row>
    <row r="41" spans="1:7" x14ac:dyDescent="0.25">
      <c r="A41" s="1">
        <v>44804</v>
      </c>
      <c r="B41" t="s">
        <v>27</v>
      </c>
      <c r="C41">
        <v>4</v>
      </c>
      <c r="D41" s="2">
        <v>0</v>
      </c>
      <c r="E41" s="2">
        <v>0</v>
      </c>
      <c r="F41" s="2">
        <f t="shared" si="3"/>
        <v>19595.00722</v>
      </c>
    </row>
    <row r="42" spans="1:7" x14ac:dyDescent="0.25">
      <c r="A42" s="1">
        <v>44804</v>
      </c>
      <c r="B42" t="s">
        <v>28</v>
      </c>
      <c r="C42">
        <v>0</v>
      </c>
      <c r="D42" s="2">
        <v>0</v>
      </c>
      <c r="E42" s="2">
        <v>0</v>
      </c>
      <c r="F42" s="2">
        <f t="shared" si="3"/>
        <v>19595.00722</v>
      </c>
    </row>
    <row r="43" spans="1:7" x14ac:dyDescent="0.25">
      <c r="A43" s="1">
        <v>44804</v>
      </c>
      <c r="B43" t="s">
        <v>29</v>
      </c>
      <c r="C43">
        <v>0</v>
      </c>
      <c r="D43" s="2">
        <v>0</v>
      </c>
      <c r="E43" s="2">
        <v>0</v>
      </c>
      <c r="F43" s="2">
        <f t="shared" si="3"/>
        <v>19595.00722</v>
      </c>
    </row>
    <row r="44" spans="1:7" x14ac:dyDescent="0.25">
      <c r="A44" s="1">
        <v>44804</v>
      </c>
      <c r="B44" t="s">
        <v>30</v>
      </c>
      <c r="C44">
        <v>1</v>
      </c>
      <c r="D44" s="2">
        <v>50.01</v>
      </c>
      <c r="E44" s="2">
        <v>50.01</v>
      </c>
      <c r="F44" s="2">
        <f t="shared" si="3"/>
        <v>19544.997220000001</v>
      </c>
    </row>
    <row r="46" spans="1:7" x14ac:dyDescent="0.25">
      <c r="B46" t="s">
        <v>34</v>
      </c>
    </row>
    <row r="48" spans="1:7" x14ac:dyDescent="0.25">
      <c r="A48" s="1">
        <v>44805</v>
      </c>
      <c r="B48" t="s">
        <v>43</v>
      </c>
      <c r="E48" s="2">
        <v>10.47</v>
      </c>
      <c r="F48" s="2">
        <f>SUM(F44-E48)</f>
        <v>19534.52722</v>
      </c>
      <c r="G48" t="s">
        <v>35</v>
      </c>
    </row>
    <row r="49" spans="1:7" x14ac:dyDescent="0.25">
      <c r="A49" s="1">
        <v>44805</v>
      </c>
      <c r="B49" t="s">
        <v>44</v>
      </c>
      <c r="E49" s="2">
        <v>15.7</v>
      </c>
      <c r="F49" s="2">
        <f>SUM(F48-E49)</f>
        <v>19518.827219999999</v>
      </c>
      <c r="G49" t="s">
        <v>36</v>
      </c>
    </row>
    <row r="50" spans="1:7" x14ac:dyDescent="0.25">
      <c r="A50" s="1">
        <v>44805</v>
      </c>
      <c r="B50" t="s">
        <v>45</v>
      </c>
      <c r="E50" s="2">
        <v>15.7</v>
      </c>
      <c r="F50" s="2">
        <f t="shared" ref="F50:F72" si="4">SUM(F49-E50)</f>
        <v>19503.127219999998</v>
      </c>
      <c r="G50" t="s">
        <v>37</v>
      </c>
    </row>
    <row r="51" spans="1:7" x14ac:dyDescent="0.25">
      <c r="A51" s="1">
        <v>44805</v>
      </c>
      <c r="B51" t="s">
        <v>46</v>
      </c>
      <c r="E51" s="2">
        <v>23.04</v>
      </c>
      <c r="F51" s="2">
        <f t="shared" si="4"/>
        <v>19480.087219999998</v>
      </c>
      <c r="G51" t="s">
        <v>38</v>
      </c>
    </row>
    <row r="52" spans="1:7" x14ac:dyDescent="0.25">
      <c r="A52" s="1">
        <v>44805</v>
      </c>
      <c r="B52" t="s">
        <v>47</v>
      </c>
      <c r="E52" s="2">
        <v>23.04</v>
      </c>
      <c r="F52" s="2">
        <f t="shared" si="4"/>
        <v>19457.047219999997</v>
      </c>
      <c r="G52" t="s">
        <v>39</v>
      </c>
    </row>
    <row r="53" spans="1:7" x14ac:dyDescent="0.25">
      <c r="A53" s="1">
        <v>44805</v>
      </c>
      <c r="B53" t="s">
        <v>48</v>
      </c>
      <c r="E53" s="2">
        <v>31.4</v>
      </c>
      <c r="F53" s="2">
        <f t="shared" si="4"/>
        <v>19425.647219999995</v>
      </c>
      <c r="G53" t="s">
        <v>40</v>
      </c>
    </row>
    <row r="54" spans="1:7" x14ac:dyDescent="0.25">
      <c r="A54" s="1">
        <v>44805</v>
      </c>
      <c r="B54" t="s">
        <v>49</v>
      </c>
      <c r="E54" s="2">
        <v>31.4</v>
      </c>
      <c r="F54" s="2">
        <f t="shared" si="4"/>
        <v>19394.247219999994</v>
      </c>
      <c r="G54" t="s">
        <v>41</v>
      </c>
    </row>
    <row r="55" spans="1:7" x14ac:dyDescent="0.25">
      <c r="A55" s="1">
        <v>44805</v>
      </c>
      <c r="B55" t="s">
        <v>50</v>
      </c>
      <c r="E55" s="2">
        <v>31.4</v>
      </c>
      <c r="F55" s="2">
        <f t="shared" si="4"/>
        <v>19362.847219999992</v>
      </c>
      <c r="G55" t="s">
        <v>42</v>
      </c>
    </row>
    <row r="56" spans="1:7" x14ac:dyDescent="0.25">
      <c r="A56" s="1">
        <v>44813</v>
      </c>
      <c r="B56" t="s">
        <v>52</v>
      </c>
      <c r="E56" s="2">
        <v>36.65</v>
      </c>
      <c r="F56" s="2">
        <f t="shared" si="4"/>
        <v>19326.197219999991</v>
      </c>
      <c r="G56" t="s">
        <v>51</v>
      </c>
    </row>
    <row r="57" spans="1:7" x14ac:dyDescent="0.25">
      <c r="A57" s="1">
        <v>44825</v>
      </c>
      <c r="B57" t="s">
        <v>56</v>
      </c>
      <c r="E57" s="2">
        <v>52.34</v>
      </c>
      <c r="F57" s="2">
        <f t="shared" si="4"/>
        <v>19273.857219999991</v>
      </c>
      <c r="G57" t="s">
        <v>53</v>
      </c>
    </row>
    <row r="58" spans="1:7" x14ac:dyDescent="0.25">
      <c r="A58" s="1">
        <v>44825</v>
      </c>
      <c r="B58" t="s">
        <v>57</v>
      </c>
      <c r="E58" s="2">
        <v>52.35</v>
      </c>
      <c r="F58" s="2">
        <f t="shared" si="4"/>
        <v>19221.507219999992</v>
      </c>
      <c r="G58" t="s">
        <v>54</v>
      </c>
    </row>
    <row r="59" spans="1:7" x14ac:dyDescent="0.25">
      <c r="A59" s="1">
        <v>44825</v>
      </c>
      <c r="B59" t="s">
        <v>58</v>
      </c>
      <c r="E59" s="2">
        <v>202.31</v>
      </c>
      <c r="F59" s="2">
        <f t="shared" si="4"/>
        <v>19019.197219999991</v>
      </c>
      <c r="G59" t="s">
        <v>55</v>
      </c>
    </row>
    <row r="60" spans="1:7" x14ac:dyDescent="0.25">
      <c r="A60" s="1">
        <v>44834</v>
      </c>
      <c r="B60" t="s">
        <v>18</v>
      </c>
      <c r="C60">
        <v>1</v>
      </c>
      <c r="D60" s="2">
        <v>350</v>
      </c>
      <c r="E60" s="2">
        <v>350</v>
      </c>
      <c r="F60" s="2">
        <f t="shared" si="4"/>
        <v>18669.197219999991</v>
      </c>
    </row>
    <row r="61" spans="1:7" x14ac:dyDescent="0.25">
      <c r="A61" s="1">
        <v>44834</v>
      </c>
      <c r="B61" t="s">
        <v>19</v>
      </c>
      <c r="C61">
        <v>27</v>
      </c>
      <c r="D61" s="3">
        <v>5.2300000000000003E-3</v>
      </c>
      <c r="E61" s="2">
        <f t="shared" ref="E61:E66" si="5">SUM(C61*D61)</f>
        <v>0.14121</v>
      </c>
      <c r="F61" s="2">
        <f t="shared" si="4"/>
        <v>18669.056009999989</v>
      </c>
    </row>
    <row r="62" spans="1:7" x14ac:dyDescent="0.25">
      <c r="A62" s="1">
        <v>44834</v>
      </c>
      <c r="B62" t="s">
        <v>20</v>
      </c>
      <c r="C62">
        <v>121</v>
      </c>
      <c r="D62" s="3">
        <v>5.2249999999999998E-2</v>
      </c>
      <c r="E62" s="2">
        <f t="shared" si="5"/>
        <v>6.3222499999999995</v>
      </c>
      <c r="F62" s="2">
        <f t="shared" si="4"/>
        <v>18662.733759999988</v>
      </c>
    </row>
    <row r="63" spans="1:7" x14ac:dyDescent="0.25">
      <c r="A63" s="1">
        <v>44834</v>
      </c>
      <c r="B63" t="s">
        <v>21</v>
      </c>
      <c r="C63">
        <v>0</v>
      </c>
      <c r="D63" s="3">
        <v>5.2300000000000003E-3</v>
      </c>
      <c r="E63" s="2">
        <f t="shared" si="5"/>
        <v>0</v>
      </c>
      <c r="F63" s="2">
        <f t="shared" si="4"/>
        <v>18662.733759999988</v>
      </c>
    </row>
    <row r="64" spans="1:7" x14ac:dyDescent="0.25">
      <c r="A64" s="1">
        <v>44834</v>
      </c>
      <c r="B64" t="s">
        <v>22</v>
      </c>
      <c r="C64">
        <v>0</v>
      </c>
      <c r="D64" s="3">
        <v>5.2249999999999998E-2</v>
      </c>
      <c r="E64" s="2">
        <f t="shared" si="5"/>
        <v>0</v>
      </c>
      <c r="F64" s="2">
        <f t="shared" si="4"/>
        <v>18662.733759999988</v>
      </c>
    </row>
    <row r="65" spans="1:7" x14ac:dyDescent="0.25">
      <c r="A65" s="1">
        <v>44834</v>
      </c>
      <c r="B65" t="s">
        <v>23</v>
      </c>
      <c r="C65">
        <v>28</v>
      </c>
      <c r="D65" s="3">
        <v>5.5399999999999998E-3</v>
      </c>
      <c r="E65" s="2">
        <f t="shared" si="5"/>
        <v>0.15511999999999998</v>
      </c>
      <c r="F65" s="2">
        <f t="shared" si="4"/>
        <v>18662.578639999989</v>
      </c>
    </row>
    <row r="66" spans="1:7" x14ac:dyDescent="0.25">
      <c r="A66" s="1">
        <v>44834</v>
      </c>
      <c r="B66" t="s">
        <v>24</v>
      </c>
      <c r="C66">
        <v>19</v>
      </c>
      <c r="D66" s="3">
        <v>4.3889999999999998E-2</v>
      </c>
      <c r="E66" s="2">
        <f t="shared" si="5"/>
        <v>0.83390999999999993</v>
      </c>
      <c r="F66" s="2">
        <f t="shared" si="4"/>
        <v>18661.744729999988</v>
      </c>
    </row>
    <row r="67" spans="1:7" x14ac:dyDescent="0.25">
      <c r="A67" s="1">
        <v>44834</v>
      </c>
      <c r="B67" t="s">
        <v>25</v>
      </c>
      <c r="C67">
        <v>0</v>
      </c>
      <c r="E67" s="2">
        <v>0</v>
      </c>
      <c r="F67" s="2">
        <f t="shared" si="4"/>
        <v>18661.744729999988</v>
      </c>
    </row>
    <row r="68" spans="1:7" x14ac:dyDescent="0.25">
      <c r="A68" s="1">
        <v>44834</v>
      </c>
      <c r="B68" t="s">
        <v>26</v>
      </c>
      <c r="C68">
        <v>0</v>
      </c>
      <c r="D68" s="2">
        <v>0</v>
      </c>
      <c r="E68" s="2">
        <v>0</v>
      </c>
      <c r="F68" s="2">
        <f t="shared" si="4"/>
        <v>18661.744729999988</v>
      </c>
    </row>
    <row r="69" spans="1:7" x14ac:dyDescent="0.25">
      <c r="A69" s="1">
        <v>44834</v>
      </c>
      <c r="B69" t="s">
        <v>27</v>
      </c>
      <c r="C69">
        <v>1</v>
      </c>
      <c r="D69" s="2">
        <v>0</v>
      </c>
      <c r="E69" s="2">
        <v>0</v>
      </c>
      <c r="F69" s="2">
        <f t="shared" si="4"/>
        <v>18661.744729999988</v>
      </c>
    </row>
    <row r="70" spans="1:7" x14ac:dyDescent="0.25">
      <c r="A70" s="1">
        <v>44834</v>
      </c>
      <c r="B70" t="s">
        <v>28</v>
      </c>
      <c r="C70">
        <v>0</v>
      </c>
      <c r="D70" s="2">
        <v>0</v>
      </c>
      <c r="E70" s="2">
        <v>0</v>
      </c>
      <c r="F70" s="2">
        <f t="shared" si="4"/>
        <v>18661.744729999988</v>
      </c>
    </row>
    <row r="71" spans="1:7" x14ac:dyDescent="0.25">
      <c r="A71" s="1">
        <v>44834</v>
      </c>
      <c r="B71" t="s">
        <v>29</v>
      </c>
      <c r="C71">
        <v>0</v>
      </c>
      <c r="D71" s="2">
        <v>0</v>
      </c>
      <c r="E71" s="2">
        <v>0</v>
      </c>
      <c r="F71" s="2">
        <f t="shared" si="4"/>
        <v>18661.744729999988</v>
      </c>
    </row>
    <row r="72" spans="1:7" x14ac:dyDescent="0.25">
      <c r="A72" s="1">
        <v>44834</v>
      </c>
      <c r="B72" t="s">
        <v>30</v>
      </c>
      <c r="C72">
        <v>1</v>
      </c>
      <c r="D72" s="2">
        <v>49.97</v>
      </c>
      <c r="E72" s="2">
        <v>49.97</v>
      </c>
      <c r="F72" s="2">
        <f t="shared" si="4"/>
        <v>18611.774729999986</v>
      </c>
    </row>
    <row r="74" spans="1:7" x14ac:dyDescent="0.25">
      <c r="B74" t="s">
        <v>59</v>
      </c>
    </row>
    <row r="76" spans="1:7" x14ac:dyDescent="0.25">
      <c r="A76" s="1">
        <v>44838</v>
      </c>
      <c r="B76" t="s">
        <v>61</v>
      </c>
      <c r="E76" s="2">
        <v>194</v>
      </c>
      <c r="F76" s="2">
        <f>SUM(F72-E76)</f>
        <v>18417.774729999986</v>
      </c>
      <c r="G76" t="s">
        <v>60</v>
      </c>
    </row>
    <row r="77" spans="1:7" x14ac:dyDescent="0.25">
      <c r="A77" s="1">
        <v>44848</v>
      </c>
      <c r="B77" t="s">
        <v>63</v>
      </c>
      <c r="E77" s="2">
        <v>15.7</v>
      </c>
      <c r="F77" s="2">
        <f>SUM(F76-E77)</f>
        <v>18402.074729999986</v>
      </c>
      <c r="G77" t="s">
        <v>62</v>
      </c>
    </row>
    <row r="78" spans="1:7" x14ac:dyDescent="0.25">
      <c r="A78" s="1">
        <v>44853</v>
      </c>
      <c r="B78" t="s">
        <v>65</v>
      </c>
      <c r="E78" s="2">
        <v>245.02</v>
      </c>
      <c r="F78" s="2">
        <f>SUM(F77-E78)</f>
        <v>18157.054729999985</v>
      </c>
      <c r="G78" t="s">
        <v>64</v>
      </c>
    </row>
    <row r="79" spans="1:7" x14ac:dyDescent="0.25">
      <c r="A79" s="1">
        <v>44865</v>
      </c>
      <c r="B79" t="s">
        <v>18</v>
      </c>
      <c r="C79">
        <v>1</v>
      </c>
      <c r="D79" s="2">
        <v>350</v>
      </c>
      <c r="E79" s="2">
        <v>350</v>
      </c>
      <c r="F79" s="2">
        <f t="shared" ref="F79:F91" si="6">SUM(F78-E79)</f>
        <v>17807.054729999985</v>
      </c>
    </row>
    <row r="80" spans="1:7" x14ac:dyDescent="0.25">
      <c r="A80" s="1">
        <v>44865</v>
      </c>
      <c r="B80" t="s">
        <v>19</v>
      </c>
      <c r="C80">
        <v>81</v>
      </c>
      <c r="D80" s="3">
        <v>5.2300000000000003E-3</v>
      </c>
      <c r="E80" s="2">
        <f t="shared" ref="E80:E85" si="7">SUM(C80*D80)</f>
        <v>0.42363000000000001</v>
      </c>
      <c r="F80" s="2">
        <f t="shared" si="6"/>
        <v>17806.631099999984</v>
      </c>
    </row>
    <row r="81" spans="1:7" x14ac:dyDescent="0.25">
      <c r="A81" s="1">
        <v>44865</v>
      </c>
      <c r="B81" t="s">
        <v>20</v>
      </c>
      <c r="C81">
        <v>21</v>
      </c>
      <c r="D81" s="3">
        <v>5.2249999999999998E-2</v>
      </c>
      <c r="E81" s="2">
        <f t="shared" si="7"/>
        <v>1.0972500000000001</v>
      </c>
      <c r="F81" s="2">
        <f t="shared" si="6"/>
        <v>17805.533849999985</v>
      </c>
    </row>
    <row r="82" spans="1:7" x14ac:dyDescent="0.25">
      <c r="A82" s="1">
        <v>44865</v>
      </c>
      <c r="B82" t="s">
        <v>21</v>
      </c>
      <c r="C82">
        <v>0</v>
      </c>
      <c r="D82" s="3">
        <v>5.2300000000000003E-3</v>
      </c>
      <c r="E82" s="2">
        <f t="shared" si="7"/>
        <v>0</v>
      </c>
      <c r="F82" s="2">
        <f t="shared" si="6"/>
        <v>17805.533849999985</v>
      </c>
    </row>
    <row r="83" spans="1:7" x14ac:dyDescent="0.25">
      <c r="A83" s="1">
        <v>44865</v>
      </c>
      <c r="B83" t="s">
        <v>22</v>
      </c>
      <c r="C83">
        <v>0</v>
      </c>
      <c r="D83" s="3">
        <v>5.2249999999999998E-2</v>
      </c>
      <c r="E83" s="2">
        <f t="shared" si="7"/>
        <v>0</v>
      </c>
      <c r="F83" s="2">
        <f t="shared" si="6"/>
        <v>17805.533849999985</v>
      </c>
    </row>
    <row r="84" spans="1:7" x14ac:dyDescent="0.25">
      <c r="A84" s="1">
        <v>44865</v>
      </c>
      <c r="B84" t="s">
        <v>23</v>
      </c>
      <c r="C84">
        <v>66</v>
      </c>
      <c r="D84" s="3">
        <v>5.5399999999999998E-3</v>
      </c>
      <c r="E84" s="2">
        <f t="shared" si="7"/>
        <v>0.36563999999999997</v>
      </c>
      <c r="F84" s="2">
        <f t="shared" si="6"/>
        <v>17805.168209999985</v>
      </c>
    </row>
    <row r="85" spans="1:7" x14ac:dyDescent="0.25">
      <c r="A85" s="1">
        <v>44865</v>
      </c>
      <c r="B85" t="s">
        <v>24</v>
      </c>
      <c r="C85">
        <v>446</v>
      </c>
      <c r="D85" s="3">
        <v>4.3889999999999998E-2</v>
      </c>
      <c r="E85" s="2">
        <f t="shared" si="7"/>
        <v>19.574939999999998</v>
      </c>
      <c r="F85" s="2">
        <f t="shared" si="6"/>
        <v>17785.593269999987</v>
      </c>
    </row>
    <row r="86" spans="1:7" x14ac:dyDescent="0.25">
      <c r="A86" s="1">
        <v>44865</v>
      </c>
      <c r="B86" t="s">
        <v>25</v>
      </c>
      <c r="C86">
        <v>1</v>
      </c>
      <c r="E86" s="2">
        <v>0.56999999999999995</v>
      </c>
      <c r="F86" s="2">
        <f t="shared" si="6"/>
        <v>17785.023269999987</v>
      </c>
    </row>
    <row r="87" spans="1:7" x14ac:dyDescent="0.25">
      <c r="A87" s="1">
        <v>44865</v>
      </c>
      <c r="B87" t="s">
        <v>26</v>
      </c>
      <c r="C87">
        <v>0</v>
      </c>
      <c r="D87" s="2">
        <v>0</v>
      </c>
      <c r="E87" s="2">
        <v>0</v>
      </c>
      <c r="F87" s="2">
        <f t="shared" si="6"/>
        <v>17785.023269999987</v>
      </c>
    </row>
    <row r="88" spans="1:7" x14ac:dyDescent="0.25">
      <c r="A88" s="1">
        <v>44865</v>
      </c>
      <c r="B88" t="s">
        <v>27</v>
      </c>
      <c r="C88">
        <v>0</v>
      </c>
      <c r="D88" s="2">
        <v>0</v>
      </c>
      <c r="E88" s="2">
        <v>0</v>
      </c>
      <c r="F88" s="2">
        <f t="shared" si="6"/>
        <v>17785.023269999987</v>
      </c>
    </row>
    <row r="89" spans="1:7" x14ac:dyDescent="0.25">
      <c r="A89" s="1">
        <v>44865</v>
      </c>
      <c r="B89" t="s">
        <v>28</v>
      </c>
      <c r="C89">
        <v>0</v>
      </c>
      <c r="D89" s="2">
        <v>0</v>
      </c>
      <c r="E89" s="2">
        <v>0</v>
      </c>
      <c r="F89" s="2">
        <f t="shared" si="6"/>
        <v>17785.023269999987</v>
      </c>
    </row>
    <row r="90" spans="1:7" x14ac:dyDescent="0.25">
      <c r="A90" s="1">
        <v>44865</v>
      </c>
      <c r="B90" t="s">
        <v>29</v>
      </c>
      <c r="C90">
        <v>0</v>
      </c>
      <c r="D90" s="2">
        <v>0</v>
      </c>
      <c r="E90" s="2">
        <v>0</v>
      </c>
      <c r="F90" s="2">
        <f t="shared" si="6"/>
        <v>17785.023269999987</v>
      </c>
    </row>
    <row r="91" spans="1:7" x14ac:dyDescent="0.25">
      <c r="A91" s="1">
        <v>44865</v>
      </c>
      <c r="B91" t="s">
        <v>30</v>
      </c>
      <c r="C91">
        <v>1</v>
      </c>
      <c r="D91" s="2">
        <v>49.97</v>
      </c>
      <c r="E91" s="2">
        <v>49.97</v>
      </c>
      <c r="F91" s="2">
        <f t="shared" si="6"/>
        <v>17735.053269999986</v>
      </c>
    </row>
    <row r="93" spans="1:7" x14ac:dyDescent="0.25">
      <c r="B93" t="s">
        <v>66</v>
      </c>
    </row>
    <row r="95" spans="1:7" x14ac:dyDescent="0.25">
      <c r="A95" s="1">
        <v>44869</v>
      </c>
      <c r="B95" t="s">
        <v>68</v>
      </c>
      <c r="E95" s="2">
        <v>31.4</v>
      </c>
      <c r="F95" s="2">
        <f>SUM(F91-E95)</f>
        <v>17703.653269999984</v>
      </c>
      <c r="G95" t="s">
        <v>67</v>
      </c>
    </row>
    <row r="96" spans="1:7" x14ac:dyDescent="0.25">
      <c r="A96" s="1">
        <v>44869</v>
      </c>
      <c r="B96" t="s">
        <v>69</v>
      </c>
      <c r="E96" s="2">
        <v>31.4</v>
      </c>
      <c r="F96" s="2">
        <f>SUM(F95-E96)</f>
        <v>17672.253269999983</v>
      </c>
      <c r="G96" t="s">
        <v>67</v>
      </c>
    </row>
    <row r="97" spans="1:7" x14ac:dyDescent="0.25">
      <c r="A97" s="1">
        <v>44869</v>
      </c>
      <c r="B97" t="s">
        <v>71</v>
      </c>
      <c r="E97" s="2">
        <v>150.79</v>
      </c>
      <c r="F97" s="2">
        <f t="shared" ref="F97:F121" si="8">SUM(F96-E97)</f>
        <v>17521.463269999982</v>
      </c>
      <c r="G97" t="s">
        <v>70</v>
      </c>
    </row>
    <row r="98" spans="1:7" x14ac:dyDescent="0.25">
      <c r="A98" s="1">
        <v>44874</v>
      </c>
      <c r="B98" t="s">
        <v>73</v>
      </c>
      <c r="E98" s="2">
        <v>73.3</v>
      </c>
      <c r="F98" s="2">
        <f t="shared" si="8"/>
        <v>17448.163269999983</v>
      </c>
      <c r="G98" t="s">
        <v>72</v>
      </c>
    </row>
    <row r="99" spans="1:7" x14ac:dyDescent="0.25">
      <c r="A99" s="1">
        <v>44879</v>
      </c>
      <c r="B99" t="s">
        <v>77</v>
      </c>
      <c r="E99" s="2">
        <v>-1015</v>
      </c>
      <c r="F99" s="2">
        <f t="shared" si="8"/>
        <v>18463.163269999983</v>
      </c>
    </row>
    <row r="100" spans="1:7" x14ac:dyDescent="0.25">
      <c r="A100" s="1">
        <v>44879</v>
      </c>
      <c r="B100" t="s">
        <v>78</v>
      </c>
      <c r="E100" s="2">
        <v>396.35</v>
      </c>
      <c r="F100" s="2">
        <f t="shared" si="8"/>
        <v>18066.813269999984</v>
      </c>
      <c r="G100" t="s">
        <v>74</v>
      </c>
    </row>
    <row r="101" spans="1:7" x14ac:dyDescent="0.25">
      <c r="A101" s="1">
        <v>44879</v>
      </c>
      <c r="B101" t="s">
        <v>79</v>
      </c>
      <c r="E101" s="2">
        <v>-1279.5</v>
      </c>
      <c r="F101" s="2">
        <f t="shared" si="8"/>
        <v>19346.313269999984</v>
      </c>
    </row>
    <row r="102" spans="1:7" x14ac:dyDescent="0.25">
      <c r="A102" s="1">
        <v>44879</v>
      </c>
      <c r="B102" t="s">
        <v>80</v>
      </c>
      <c r="E102" s="2">
        <v>811.88</v>
      </c>
      <c r="F102" s="2">
        <f t="shared" si="8"/>
        <v>18534.433269999983</v>
      </c>
      <c r="G102" t="s">
        <v>75</v>
      </c>
    </row>
    <row r="103" spans="1:7" x14ac:dyDescent="0.25">
      <c r="A103" s="1">
        <v>44879</v>
      </c>
      <c r="B103" t="s">
        <v>81</v>
      </c>
      <c r="E103" s="2">
        <v>-843</v>
      </c>
      <c r="F103" s="2">
        <f t="shared" si="8"/>
        <v>19377.433269999983</v>
      </c>
    </row>
    <row r="104" spans="1:7" x14ac:dyDescent="0.25">
      <c r="A104" s="1">
        <v>44879</v>
      </c>
      <c r="B104" t="s">
        <v>82</v>
      </c>
      <c r="E104" s="2">
        <v>749.06</v>
      </c>
      <c r="F104" s="2">
        <f t="shared" si="8"/>
        <v>18628.373269999982</v>
      </c>
      <c r="G104" t="s">
        <v>76</v>
      </c>
    </row>
    <row r="105" spans="1:7" x14ac:dyDescent="0.25">
      <c r="A105" s="1">
        <v>44881</v>
      </c>
      <c r="B105" t="s">
        <v>84</v>
      </c>
      <c r="E105" s="2">
        <v>31.4</v>
      </c>
      <c r="F105" s="2">
        <f t="shared" si="8"/>
        <v>18596.97326999998</v>
      </c>
      <c r="G105" t="s">
        <v>83</v>
      </c>
    </row>
    <row r="106" spans="1:7" x14ac:dyDescent="0.25">
      <c r="A106" s="1">
        <v>44883</v>
      </c>
      <c r="B106" t="s">
        <v>87</v>
      </c>
      <c r="E106" s="2">
        <v>23.04</v>
      </c>
      <c r="F106" s="2">
        <f t="shared" si="8"/>
        <v>18573.93326999998</v>
      </c>
      <c r="G106" t="s">
        <v>85</v>
      </c>
    </row>
    <row r="107" spans="1:7" x14ac:dyDescent="0.25">
      <c r="A107" s="1">
        <v>44883</v>
      </c>
      <c r="B107" t="s">
        <v>88</v>
      </c>
      <c r="E107" s="2">
        <v>23.04</v>
      </c>
      <c r="F107" s="2">
        <f t="shared" si="8"/>
        <v>18550.893269999979</v>
      </c>
      <c r="G107" t="s">
        <v>86</v>
      </c>
    </row>
    <row r="108" spans="1:7" x14ac:dyDescent="0.25">
      <c r="A108" s="1">
        <v>44883</v>
      </c>
      <c r="B108" t="s">
        <v>89</v>
      </c>
      <c r="E108" s="2">
        <v>28.8</v>
      </c>
      <c r="F108" s="2">
        <f t="shared" si="8"/>
        <v>18522.093269999979</v>
      </c>
      <c r="G108" t="s">
        <v>86</v>
      </c>
    </row>
    <row r="109" spans="1:7" x14ac:dyDescent="0.25">
      <c r="A109" s="1">
        <v>44895</v>
      </c>
      <c r="B109" t="s">
        <v>18</v>
      </c>
      <c r="C109">
        <v>1</v>
      </c>
      <c r="D109" s="2">
        <v>350</v>
      </c>
      <c r="E109" s="2">
        <v>350</v>
      </c>
      <c r="F109" s="2">
        <f t="shared" si="8"/>
        <v>18172.093269999979</v>
      </c>
    </row>
    <row r="110" spans="1:7" x14ac:dyDescent="0.25">
      <c r="A110" s="1">
        <v>44895</v>
      </c>
      <c r="B110" t="s">
        <v>19</v>
      </c>
      <c r="C110">
        <v>39</v>
      </c>
      <c r="D110" s="3">
        <v>5.2300000000000003E-3</v>
      </c>
      <c r="E110" s="2">
        <f t="shared" ref="E110:E115" si="9">SUM(C110*D110)</f>
        <v>0.20397000000000001</v>
      </c>
      <c r="F110" s="2">
        <f t="shared" si="8"/>
        <v>18171.889299999981</v>
      </c>
    </row>
    <row r="111" spans="1:7" x14ac:dyDescent="0.25">
      <c r="A111" s="1">
        <v>44895</v>
      </c>
      <c r="B111" t="s">
        <v>20</v>
      </c>
      <c r="C111">
        <v>36</v>
      </c>
      <c r="D111" s="3">
        <v>5.2249999999999998E-2</v>
      </c>
      <c r="E111" s="2">
        <f t="shared" si="9"/>
        <v>1.881</v>
      </c>
      <c r="F111" s="2">
        <f t="shared" si="8"/>
        <v>18170.008299999979</v>
      </c>
    </row>
    <row r="112" spans="1:7" x14ac:dyDescent="0.25">
      <c r="A112" s="1">
        <v>44895</v>
      </c>
      <c r="B112" t="s">
        <v>21</v>
      </c>
      <c r="C112">
        <v>0</v>
      </c>
      <c r="D112" s="3">
        <v>5.2300000000000003E-3</v>
      </c>
      <c r="E112" s="2">
        <f t="shared" si="9"/>
        <v>0</v>
      </c>
      <c r="F112" s="2">
        <f t="shared" si="8"/>
        <v>18170.008299999979</v>
      </c>
    </row>
    <row r="113" spans="1:7" x14ac:dyDescent="0.25">
      <c r="A113" s="1">
        <v>44895</v>
      </c>
      <c r="B113" t="s">
        <v>22</v>
      </c>
      <c r="C113">
        <v>0</v>
      </c>
      <c r="D113" s="3">
        <v>5.2249999999999998E-2</v>
      </c>
      <c r="E113" s="2">
        <f t="shared" si="9"/>
        <v>0</v>
      </c>
      <c r="F113" s="2">
        <f t="shared" si="8"/>
        <v>18170.008299999979</v>
      </c>
    </row>
    <row r="114" spans="1:7" x14ac:dyDescent="0.25">
      <c r="A114" s="1">
        <v>44895</v>
      </c>
      <c r="B114" t="s">
        <v>23</v>
      </c>
      <c r="C114">
        <v>98</v>
      </c>
      <c r="D114" s="3">
        <v>5.5399999999999998E-3</v>
      </c>
      <c r="E114" s="2">
        <f t="shared" si="9"/>
        <v>0.54291999999999996</v>
      </c>
      <c r="F114" s="2">
        <f t="shared" si="8"/>
        <v>18169.46537999998</v>
      </c>
    </row>
    <row r="115" spans="1:7" x14ac:dyDescent="0.25">
      <c r="A115" s="1">
        <v>44895</v>
      </c>
      <c r="B115" t="s">
        <v>24</v>
      </c>
      <c r="C115">
        <v>352</v>
      </c>
      <c r="D115" s="3">
        <v>4.3889999999999998E-2</v>
      </c>
      <c r="E115" s="2">
        <f t="shared" si="9"/>
        <v>15.44928</v>
      </c>
      <c r="F115" s="2">
        <f t="shared" si="8"/>
        <v>18154.016099999979</v>
      </c>
    </row>
    <row r="116" spans="1:7" x14ac:dyDescent="0.25">
      <c r="A116" s="1">
        <v>44895</v>
      </c>
      <c r="B116" t="s">
        <v>25</v>
      </c>
      <c r="C116">
        <v>0</v>
      </c>
      <c r="E116" s="2">
        <v>0</v>
      </c>
      <c r="F116" s="2">
        <f t="shared" si="8"/>
        <v>18154.016099999979</v>
      </c>
    </row>
    <row r="117" spans="1:7" x14ac:dyDescent="0.25">
      <c r="A117" s="1">
        <v>44895</v>
      </c>
      <c r="B117" t="s">
        <v>26</v>
      </c>
      <c r="C117">
        <v>0</v>
      </c>
      <c r="D117" s="2">
        <v>0</v>
      </c>
      <c r="E117" s="2">
        <v>0</v>
      </c>
      <c r="F117" s="2">
        <f t="shared" si="8"/>
        <v>18154.016099999979</v>
      </c>
    </row>
    <row r="118" spans="1:7" x14ac:dyDescent="0.25">
      <c r="A118" s="1">
        <v>44895</v>
      </c>
      <c r="B118" t="s">
        <v>27</v>
      </c>
      <c r="C118">
        <v>1</v>
      </c>
      <c r="D118" s="2">
        <v>0</v>
      </c>
      <c r="E118" s="2">
        <v>0</v>
      </c>
      <c r="F118" s="2">
        <f t="shared" si="8"/>
        <v>18154.016099999979</v>
      </c>
    </row>
    <row r="119" spans="1:7" x14ac:dyDescent="0.25">
      <c r="A119" s="1">
        <v>44895</v>
      </c>
      <c r="B119" t="s">
        <v>28</v>
      </c>
      <c r="C119">
        <v>0</v>
      </c>
      <c r="D119" s="2">
        <v>0</v>
      </c>
      <c r="E119" s="2">
        <v>0</v>
      </c>
      <c r="F119" s="2">
        <f t="shared" si="8"/>
        <v>18154.016099999979</v>
      </c>
    </row>
    <row r="120" spans="1:7" x14ac:dyDescent="0.25">
      <c r="A120" s="1">
        <v>44895</v>
      </c>
      <c r="B120" t="s">
        <v>29</v>
      </c>
      <c r="C120">
        <v>0</v>
      </c>
      <c r="D120" s="2">
        <v>0</v>
      </c>
      <c r="E120" s="2">
        <v>0</v>
      </c>
      <c r="F120" s="2">
        <f t="shared" si="8"/>
        <v>18154.016099999979</v>
      </c>
    </row>
    <row r="121" spans="1:7" x14ac:dyDescent="0.25">
      <c r="A121" s="1">
        <v>44895</v>
      </c>
      <c r="B121" t="s">
        <v>30</v>
      </c>
      <c r="C121">
        <v>1</v>
      </c>
      <c r="D121" s="2">
        <v>49.97</v>
      </c>
      <c r="E121" s="2">
        <v>49.97</v>
      </c>
      <c r="F121" s="2">
        <f t="shared" si="8"/>
        <v>18104.046099999978</v>
      </c>
    </row>
    <row r="123" spans="1:7" x14ac:dyDescent="0.25">
      <c r="B123" t="s">
        <v>90</v>
      </c>
    </row>
    <row r="125" spans="1:7" x14ac:dyDescent="0.25">
      <c r="A125" s="1">
        <v>44903</v>
      </c>
      <c r="B125" t="s">
        <v>92</v>
      </c>
      <c r="E125" s="2">
        <v>26.13</v>
      </c>
      <c r="F125" s="2">
        <f>SUM(F121-E125)</f>
        <v>18077.916099999977</v>
      </c>
      <c r="G125" t="s">
        <v>91</v>
      </c>
    </row>
    <row r="126" spans="1:7" x14ac:dyDescent="0.25">
      <c r="A126" s="1">
        <v>44903</v>
      </c>
      <c r="B126" t="s">
        <v>94</v>
      </c>
      <c r="E126" s="2">
        <v>78.53</v>
      </c>
      <c r="F126" s="2">
        <f>SUM(F125-E126)</f>
        <v>17999.386099999978</v>
      </c>
      <c r="G126" t="s">
        <v>93</v>
      </c>
    </row>
    <row r="127" spans="1:7" x14ac:dyDescent="0.25">
      <c r="A127" s="1">
        <v>44926</v>
      </c>
      <c r="B127" t="s">
        <v>18</v>
      </c>
      <c r="C127">
        <v>1</v>
      </c>
      <c r="D127" s="2">
        <v>350</v>
      </c>
      <c r="E127" s="2">
        <v>350</v>
      </c>
      <c r="F127" s="2">
        <f t="shared" ref="F127:F139" si="10">SUM(F126-E127)</f>
        <v>17649.386099999978</v>
      </c>
    </row>
    <row r="128" spans="1:7" x14ac:dyDescent="0.25">
      <c r="A128" s="1">
        <v>44926</v>
      </c>
      <c r="B128" t="s">
        <v>19</v>
      </c>
      <c r="C128">
        <v>90</v>
      </c>
      <c r="D128" s="3">
        <v>5.2300000000000003E-3</v>
      </c>
      <c r="E128" s="2">
        <f t="shared" ref="E128:E133" si="11">SUM(C128*D128)</f>
        <v>0.47070000000000001</v>
      </c>
      <c r="F128" s="2">
        <f t="shared" si="10"/>
        <v>17648.915399999976</v>
      </c>
    </row>
    <row r="129" spans="1:7" x14ac:dyDescent="0.25">
      <c r="A129" s="1">
        <v>44926</v>
      </c>
      <c r="B129" t="s">
        <v>20</v>
      </c>
      <c r="C129">
        <v>36</v>
      </c>
      <c r="D129" s="3">
        <v>5.2249999999999998E-2</v>
      </c>
      <c r="E129" s="2">
        <f t="shared" si="11"/>
        <v>1.881</v>
      </c>
      <c r="F129" s="2">
        <f t="shared" si="10"/>
        <v>17647.034399999975</v>
      </c>
    </row>
    <row r="130" spans="1:7" x14ac:dyDescent="0.25">
      <c r="A130" s="1">
        <v>44926</v>
      </c>
      <c r="B130" t="s">
        <v>21</v>
      </c>
      <c r="C130">
        <v>0</v>
      </c>
      <c r="D130" s="3">
        <v>5.2300000000000003E-3</v>
      </c>
      <c r="E130" s="2">
        <f t="shared" si="11"/>
        <v>0</v>
      </c>
      <c r="F130" s="2">
        <f t="shared" si="10"/>
        <v>17647.034399999975</v>
      </c>
    </row>
    <row r="131" spans="1:7" x14ac:dyDescent="0.25">
      <c r="A131" s="1">
        <v>44926</v>
      </c>
      <c r="B131" t="s">
        <v>22</v>
      </c>
      <c r="C131">
        <v>0</v>
      </c>
      <c r="D131" s="3">
        <v>5.2249999999999998E-2</v>
      </c>
      <c r="E131" s="2">
        <f t="shared" si="11"/>
        <v>0</v>
      </c>
      <c r="F131" s="2">
        <f t="shared" si="10"/>
        <v>17647.034399999975</v>
      </c>
    </row>
    <row r="132" spans="1:7" x14ac:dyDescent="0.25">
      <c r="A132" s="1">
        <v>44926</v>
      </c>
      <c r="B132" t="s">
        <v>23</v>
      </c>
      <c r="C132">
        <v>100</v>
      </c>
      <c r="D132" s="3">
        <v>5.5399999999999998E-3</v>
      </c>
      <c r="E132" s="2">
        <f t="shared" si="11"/>
        <v>0.55399999999999994</v>
      </c>
      <c r="F132" s="2">
        <f t="shared" si="10"/>
        <v>17646.480399999975</v>
      </c>
    </row>
    <row r="133" spans="1:7" x14ac:dyDescent="0.25">
      <c r="A133" s="1">
        <v>44926</v>
      </c>
      <c r="B133" t="s">
        <v>24</v>
      </c>
      <c r="C133">
        <v>191</v>
      </c>
      <c r="D133" s="3">
        <v>4.3889999999999998E-2</v>
      </c>
      <c r="E133" s="2">
        <f t="shared" si="11"/>
        <v>8.3829899999999995</v>
      </c>
      <c r="F133" s="2">
        <f t="shared" si="10"/>
        <v>17638.097409999977</v>
      </c>
    </row>
    <row r="134" spans="1:7" x14ac:dyDescent="0.25">
      <c r="A134" s="1">
        <v>44926</v>
      </c>
      <c r="B134" t="s">
        <v>25</v>
      </c>
      <c r="C134">
        <v>26</v>
      </c>
      <c r="E134" s="2">
        <v>14.82</v>
      </c>
      <c r="F134" s="2">
        <f t="shared" si="10"/>
        <v>17623.277409999977</v>
      </c>
    </row>
    <row r="135" spans="1:7" x14ac:dyDescent="0.25">
      <c r="A135" s="1">
        <v>44926</v>
      </c>
      <c r="B135" t="s">
        <v>26</v>
      </c>
      <c r="C135">
        <v>0</v>
      </c>
      <c r="D135" s="2">
        <v>0</v>
      </c>
      <c r="E135" s="2">
        <v>0</v>
      </c>
      <c r="F135" s="2">
        <f t="shared" si="10"/>
        <v>17623.277409999977</v>
      </c>
    </row>
    <row r="136" spans="1:7" x14ac:dyDescent="0.25">
      <c r="A136" s="1">
        <v>44926</v>
      </c>
      <c r="B136" t="s">
        <v>27</v>
      </c>
      <c r="C136">
        <v>1</v>
      </c>
      <c r="D136" s="2">
        <v>0</v>
      </c>
      <c r="E136" s="2">
        <v>0</v>
      </c>
      <c r="F136" s="2">
        <f t="shared" si="10"/>
        <v>17623.277409999977</v>
      </c>
    </row>
    <row r="137" spans="1:7" x14ac:dyDescent="0.25">
      <c r="A137" s="1">
        <v>44926</v>
      </c>
      <c r="B137" t="s">
        <v>28</v>
      </c>
      <c r="C137">
        <v>0</v>
      </c>
      <c r="D137" s="2">
        <v>0</v>
      </c>
      <c r="E137" s="2">
        <v>0</v>
      </c>
      <c r="F137" s="2">
        <f t="shared" si="10"/>
        <v>17623.277409999977</v>
      </c>
    </row>
    <row r="138" spans="1:7" x14ac:dyDescent="0.25">
      <c r="A138" s="1">
        <v>44926</v>
      </c>
      <c r="B138" t="s">
        <v>29</v>
      </c>
      <c r="C138">
        <v>0</v>
      </c>
      <c r="D138" s="2">
        <v>0</v>
      </c>
      <c r="E138" s="2">
        <v>0</v>
      </c>
      <c r="F138" s="2">
        <f t="shared" si="10"/>
        <v>17623.277409999977</v>
      </c>
    </row>
    <row r="139" spans="1:7" x14ac:dyDescent="0.25">
      <c r="A139" s="1">
        <v>44926</v>
      </c>
      <c r="B139" t="s">
        <v>30</v>
      </c>
      <c r="C139">
        <v>1</v>
      </c>
      <c r="D139" s="2">
        <v>49.91</v>
      </c>
      <c r="E139" s="2">
        <v>49.91</v>
      </c>
      <c r="F139" s="2">
        <f t="shared" si="10"/>
        <v>17573.367409999977</v>
      </c>
    </row>
    <row r="141" spans="1:7" x14ac:dyDescent="0.25">
      <c r="B141" t="s">
        <v>95</v>
      </c>
    </row>
    <row r="143" spans="1:7" x14ac:dyDescent="0.25">
      <c r="A143" s="1">
        <v>44932</v>
      </c>
      <c r="B143" t="s">
        <v>97</v>
      </c>
      <c r="E143" s="2">
        <v>15.7</v>
      </c>
      <c r="F143" s="2">
        <f>SUM(F139-E143)</f>
        <v>17557.667409999976</v>
      </c>
      <c r="G143" t="s">
        <v>96</v>
      </c>
    </row>
    <row r="144" spans="1:7" x14ac:dyDescent="0.25">
      <c r="A144" s="1">
        <v>44932</v>
      </c>
      <c r="B144" t="s">
        <v>43</v>
      </c>
      <c r="E144" s="2">
        <v>15.71</v>
      </c>
      <c r="F144" s="2">
        <f>SUM(F143-E144)</f>
        <v>17541.957409999977</v>
      </c>
      <c r="G144" t="s">
        <v>98</v>
      </c>
    </row>
    <row r="145" spans="1:7" x14ac:dyDescent="0.25">
      <c r="A145" s="1">
        <v>44932</v>
      </c>
      <c r="B145" t="s">
        <v>100</v>
      </c>
      <c r="E145" s="2">
        <v>31.2</v>
      </c>
      <c r="F145" s="2">
        <f>SUM(F144-E145)</f>
        <v>17510.757409999977</v>
      </c>
      <c r="G145" t="s">
        <v>99</v>
      </c>
    </row>
    <row r="146" spans="1:7" x14ac:dyDescent="0.25">
      <c r="A146" s="1">
        <v>44932</v>
      </c>
      <c r="B146" t="s">
        <v>102</v>
      </c>
      <c r="E146" s="2">
        <v>31.4</v>
      </c>
      <c r="F146" s="2">
        <f>SUM(F145-E146)</f>
        <v>17479.357409999975</v>
      </c>
      <c r="G146" t="s">
        <v>101</v>
      </c>
    </row>
    <row r="147" spans="1:7" x14ac:dyDescent="0.25">
      <c r="A147" s="1">
        <v>44932</v>
      </c>
      <c r="B147" t="s">
        <v>104</v>
      </c>
      <c r="E147" s="2">
        <v>138</v>
      </c>
      <c r="F147" s="2">
        <f>SUM(F146-E147)</f>
        <v>17341.357409999975</v>
      </c>
      <c r="G147" t="s">
        <v>103</v>
      </c>
    </row>
    <row r="148" spans="1:7" x14ac:dyDescent="0.25">
      <c r="A148" s="1">
        <v>44937</v>
      </c>
      <c r="B148" t="s">
        <v>106</v>
      </c>
      <c r="E148" s="2">
        <v>109</v>
      </c>
      <c r="F148" s="2">
        <f>SUM(F147-E148)</f>
        <v>17232.357409999975</v>
      </c>
      <c r="G148" t="s">
        <v>105</v>
      </c>
    </row>
    <row r="149" spans="1:7" x14ac:dyDescent="0.25">
      <c r="A149" s="1">
        <v>44952</v>
      </c>
      <c r="B149" t="s">
        <v>111</v>
      </c>
      <c r="E149" s="2">
        <v>15.71</v>
      </c>
      <c r="F149" s="2">
        <f t="shared" ref="F149:F165" si="12">SUM(F148-E149)</f>
        <v>17216.647409999976</v>
      </c>
      <c r="G149" t="s">
        <v>108</v>
      </c>
    </row>
    <row r="150" spans="1:7" x14ac:dyDescent="0.25">
      <c r="A150" s="1">
        <v>44952</v>
      </c>
      <c r="B150" t="s">
        <v>112</v>
      </c>
      <c r="E150" s="2">
        <v>15.7</v>
      </c>
      <c r="F150" s="2">
        <f t="shared" si="12"/>
        <v>17200.947409999975</v>
      </c>
      <c r="G150" t="s">
        <v>109</v>
      </c>
    </row>
    <row r="151" spans="1:7" x14ac:dyDescent="0.25">
      <c r="A151" s="1">
        <v>44952</v>
      </c>
      <c r="B151" t="s">
        <v>113</v>
      </c>
      <c r="E151" s="2">
        <v>28.8</v>
      </c>
      <c r="F151" s="2">
        <f t="shared" si="12"/>
        <v>17172.147409999976</v>
      </c>
      <c r="G151" t="s">
        <v>110</v>
      </c>
    </row>
    <row r="152" spans="1:7" x14ac:dyDescent="0.25">
      <c r="A152" s="1">
        <v>44952</v>
      </c>
      <c r="B152" t="s">
        <v>114</v>
      </c>
      <c r="E152" s="2">
        <v>34.03</v>
      </c>
      <c r="F152" s="2">
        <f t="shared" si="12"/>
        <v>17138.117409999977</v>
      </c>
      <c r="G152" t="s">
        <v>110</v>
      </c>
    </row>
    <row r="153" spans="1:7" x14ac:dyDescent="0.25">
      <c r="A153" s="1">
        <v>44957</v>
      </c>
      <c r="B153" t="s">
        <v>18</v>
      </c>
      <c r="C153">
        <v>1</v>
      </c>
      <c r="D153" s="2">
        <v>350</v>
      </c>
      <c r="E153" s="2">
        <v>350</v>
      </c>
      <c r="F153" s="2">
        <f t="shared" si="12"/>
        <v>16788.117409999977</v>
      </c>
    </row>
    <row r="154" spans="1:7" x14ac:dyDescent="0.25">
      <c r="A154" s="1">
        <v>44957</v>
      </c>
      <c r="B154" t="s">
        <v>19</v>
      </c>
      <c r="C154">
        <v>19</v>
      </c>
      <c r="D154" s="3">
        <v>5.2300000000000003E-3</v>
      </c>
      <c r="E154" s="2">
        <f t="shared" ref="E154:E159" si="13">SUM(C154*D154)</f>
        <v>9.937E-2</v>
      </c>
      <c r="F154" s="2">
        <f t="shared" si="12"/>
        <v>16788.018039999977</v>
      </c>
    </row>
    <row r="155" spans="1:7" x14ac:dyDescent="0.25">
      <c r="A155" s="1">
        <v>44957</v>
      </c>
      <c r="B155" t="s">
        <v>20</v>
      </c>
      <c r="C155">
        <v>53</v>
      </c>
      <c r="D155" s="3">
        <v>5.2249999999999998E-2</v>
      </c>
      <c r="E155" s="2">
        <f t="shared" si="13"/>
        <v>2.76925</v>
      </c>
      <c r="F155" s="2">
        <f t="shared" si="12"/>
        <v>16785.248789999976</v>
      </c>
    </row>
    <row r="156" spans="1:7" x14ac:dyDescent="0.25">
      <c r="A156" s="1">
        <v>44957</v>
      </c>
      <c r="B156" t="s">
        <v>21</v>
      </c>
      <c r="C156">
        <v>0</v>
      </c>
      <c r="D156" s="3">
        <v>5.2300000000000003E-3</v>
      </c>
      <c r="E156" s="2">
        <f t="shared" si="13"/>
        <v>0</v>
      </c>
      <c r="F156" s="2">
        <f t="shared" si="12"/>
        <v>16785.248789999976</v>
      </c>
    </row>
    <row r="157" spans="1:7" x14ac:dyDescent="0.25">
      <c r="A157" s="1">
        <v>44957</v>
      </c>
      <c r="B157" t="s">
        <v>22</v>
      </c>
      <c r="C157">
        <v>0</v>
      </c>
      <c r="D157" s="3">
        <v>5.2249999999999998E-2</v>
      </c>
      <c r="E157" s="2">
        <f t="shared" si="13"/>
        <v>0</v>
      </c>
      <c r="F157" s="2">
        <f t="shared" si="12"/>
        <v>16785.248789999976</v>
      </c>
    </row>
    <row r="158" spans="1:7" x14ac:dyDescent="0.25">
      <c r="A158" s="1">
        <v>44957</v>
      </c>
      <c r="B158" t="s">
        <v>23</v>
      </c>
      <c r="C158">
        <v>130</v>
      </c>
      <c r="D158" s="3">
        <v>5.5399999999999998E-3</v>
      </c>
      <c r="E158" s="2">
        <f t="shared" si="13"/>
        <v>0.72019999999999995</v>
      </c>
      <c r="F158" s="2">
        <f t="shared" si="12"/>
        <v>16784.528589999976</v>
      </c>
    </row>
    <row r="159" spans="1:7" x14ac:dyDescent="0.25">
      <c r="A159" s="1">
        <v>44957</v>
      </c>
      <c r="B159" t="s">
        <v>24</v>
      </c>
      <c r="C159">
        <v>1470</v>
      </c>
      <c r="D159" s="3">
        <v>4.3889999999999998E-2</v>
      </c>
      <c r="E159" s="2">
        <f t="shared" si="13"/>
        <v>64.518299999999996</v>
      </c>
      <c r="F159" s="2">
        <f t="shared" si="12"/>
        <v>16720.010289999977</v>
      </c>
    </row>
    <row r="160" spans="1:7" x14ac:dyDescent="0.25">
      <c r="A160" s="1">
        <v>44957</v>
      </c>
      <c r="B160" t="s">
        <v>25</v>
      </c>
      <c r="C160">
        <v>0</v>
      </c>
      <c r="E160" s="2">
        <v>0</v>
      </c>
      <c r="F160" s="2">
        <f t="shared" si="12"/>
        <v>16720.010289999977</v>
      </c>
    </row>
    <row r="161" spans="1:7" x14ac:dyDescent="0.25">
      <c r="A161" s="1">
        <v>44957</v>
      </c>
      <c r="B161" t="s">
        <v>26</v>
      </c>
      <c r="C161">
        <v>0</v>
      </c>
      <c r="D161" s="2">
        <v>0</v>
      </c>
      <c r="E161" s="2">
        <v>0</v>
      </c>
      <c r="F161" s="2">
        <f t="shared" si="12"/>
        <v>16720.010289999977</v>
      </c>
    </row>
    <row r="162" spans="1:7" x14ac:dyDescent="0.25">
      <c r="A162" s="1">
        <v>44957</v>
      </c>
      <c r="B162" t="s">
        <v>27</v>
      </c>
      <c r="C162">
        <v>2</v>
      </c>
      <c r="D162" s="2">
        <v>0</v>
      </c>
      <c r="E162" s="2">
        <v>0</v>
      </c>
      <c r="F162" s="2">
        <f t="shared" si="12"/>
        <v>16720.010289999977</v>
      </c>
    </row>
    <row r="163" spans="1:7" x14ac:dyDescent="0.25">
      <c r="A163" s="1">
        <v>44957</v>
      </c>
      <c r="B163" t="s">
        <v>28</v>
      </c>
      <c r="C163">
        <v>0</v>
      </c>
      <c r="D163" s="2">
        <v>0</v>
      </c>
      <c r="E163" s="2">
        <v>0</v>
      </c>
      <c r="F163" s="2">
        <f t="shared" si="12"/>
        <v>16720.010289999977</v>
      </c>
    </row>
    <row r="164" spans="1:7" x14ac:dyDescent="0.25">
      <c r="A164" s="1">
        <v>44957</v>
      </c>
      <c r="B164" t="s">
        <v>29</v>
      </c>
      <c r="C164">
        <v>0</v>
      </c>
      <c r="D164" s="2">
        <v>0</v>
      </c>
      <c r="E164" s="2">
        <v>0</v>
      </c>
      <c r="F164" s="2">
        <f t="shared" si="12"/>
        <v>16720.010289999977</v>
      </c>
    </row>
    <row r="165" spans="1:7" x14ac:dyDescent="0.25">
      <c r="A165" s="1">
        <v>44957</v>
      </c>
      <c r="B165" t="s">
        <v>30</v>
      </c>
      <c r="C165">
        <v>1</v>
      </c>
      <c r="D165" s="2">
        <v>49.91</v>
      </c>
      <c r="E165" s="2">
        <v>49.91</v>
      </c>
      <c r="F165" s="2">
        <f t="shared" si="12"/>
        <v>16670.100289999977</v>
      </c>
    </row>
    <row r="167" spans="1:7" x14ac:dyDescent="0.25">
      <c r="B167" t="s">
        <v>107</v>
      </c>
    </row>
    <row r="169" spans="1:7" x14ac:dyDescent="0.25">
      <c r="A169" s="1">
        <v>44965</v>
      </c>
      <c r="B169" t="s">
        <v>116</v>
      </c>
      <c r="E169" s="2">
        <v>75.39</v>
      </c>
      <c r="F169" s="2">
        <f>SUM(F165-E169)</f>
        <v>16594.710289999977</v>
      </c>
      <c r="G169" t="s">
        <v>115</v>
      </c>
    </row>
    <row r="170" spans="1:7" x14ac:dyDescent="0.25">
      <c r="A170" s="1">
        <v>44985</v>
      </c>
      <c r="B170" t="s">
        <v>18</v>
      </c>
      <c r="C170">
        <v>1</v>
      </c>
      <c r="D170" s="2">
        <v>350</v>
      </c>
      <c r="E170" s="2">
        <v>350</v>
      </c>
      <c r="F170" s="2">
        <f>SUM(F169-E170)</f>
        <v>16244.710289999977</v>
      </c>
    </row>
    <row r="171" spans="1:7" x14ac:dyDescent="0.25">
      <c r="A171" s="1">
        <v>44985</v>
      </c>
      <c r="B171" t="s">
        <v>19</v>
      </c>
      <c r="C171">
        <v>131</v>
      </c>
      <c r="D171" s="3">
        <v>5.2300000000000003E-3</v>
      </c>
      <c r="E171" s="2">
        <f t="shared" ref="E171:E176" si="14">SUM(C171*D171)</f>
        <v>0.68513000000000002</v>
      </c>
      <c r="F171" s="2">
        <f t="shared" ref="F171:F182" si="15">SUM(F170-E171)</f>
        <v>16244.025159999977</v>
      </c>
    </row>
    <row r="172" spans="1:7" x14ac:dyDescent="0.25">
      <c r="A172" s="1">
        <v>44985</v>
      </c>
      <c r="B172" t="s">
        <v>20</v>
      </c>
      <c r="C172">
        <v>24</v>
      </c>
      <c r="D172" s="3">
        <v>5.2249999999999998E-2</v>
      </c>
      <c r="E172" s="2">
        <f t="shared" si="14"/>
        <v>1.254</v>
      </c>
      <c r="F172" s="2">
        <f t="shared" si="15"/>
        <v>16242.771159999977</v>
      </c>
    </row>
    <row r="173" spans="1:7" x14ac:dyDescent="0.25">
      <c r="A173" s="1">
        <v>44985</v>
      </c>
      <c r="B173" t="s">
        <v>21</v>
      </c>
      <c r="C173">
        <v>0</v>
      </c>
      <c r="D173" s="3">
        <v>5.2300000000000003E-3</v>
      </c>
      <c r="E173" s="2">
        <f t="shared" si="14"/>
        <v>0</v>
      </c>
      <c r="F173" s="2">
        <f t="shared" si="15"/>
        <v>16242.771159999977</v>
      </c>
    </row>
    <row r="174" spans="1:7" x14ac:dyDescent="0.25">
      <c r="A174" s="1">
        <v>44985</v>
      </c>
      <c r="B174" t="s">
        <v>22</v>
      </c>
      <c r="C174">
        <v>0</v>
      </c>
      <c r="D174" s="3">
        <v>5.2249999999999998E-2</v>
      </c>
      <c r="E174" s="2">
        <f t="shared" si="14"/>
        <v>0</v>
      </c>
      <c r="F174" s="2">
        <f t="shared" si="15"/>
        <v>16242.771159999977</v>
      </c>
    </row>
    <row r="175" spans="1:7" x14ac:dyDescent="0.25">
      <c r="A175" s="1">
        <v>44985</v>
      </c>
      <c r="B175" t="s">
        <v>23</v>
      </c>
      <c r="C175">
        <v>115</v>
      </c>
      <c r="D175" s="3">
        <v>5.5399999999999998E-3</v>
      </c>
      <c r="E175" s="2">
        <f t="shared" si="14"/>
        <v>0.6371</v>
      </c>
      <c r="F175" s="2">
        <f t="shared" si="15"/>
        <v>16242.134059999977</v>
      </c>
    </row>
    <row r="176" spans="1:7" x14ac:dyDescent="0.25">
      <c r="A176" s="1">
        <v>44985</v>
      </c>
      <c r="B176" t="s">
        <v>24</v>
      </c>
      <c r="C176">
        <v>299</v>
      </c>
      <c r="D176" s="3">
        <v>4.3889999999999998E-2</v>
      </c>
      <c r="E176" s="2">
        <f t="shared" si="14"/>
        <v>13.123109999999999</v>
      </c>
      <c r="F176" s="2">
        <f t="shared" si="15"/>
        <v>16229.010949999976</v>
      </c>
    </row>
    <row r="177" spans="1:7" x14ac:dyDescent="0.25">
      <c r="A177" s="1">
        <v>44985</v>
      </c>
      <c r="B177" t="s">
        <v>25</v>
      </c>
      <c r="C177">
        <v>0</v>
      </c>
      <c r="E177" s="2">
        <v>0</v>
      </c>
      <c r="F177" s="2">
        <f t="shared" si="15"/>
        <v>16229.010949999976</v>
      </c>
    </row>
    <row r="178" spans="1:7" x14ac:dyDescent="0.25">
      <c r="A178" s="1">
        <v>44985</v>
      </c>
      <c r="B178" t="s">
        <v>26</v>
      </c>
      <c r="C178">
        <v>0</v>
      </c>
      <c r="D178" s="2">
        <v>0</v>
      </c>
      <c r="E178" s="2">
        <v>0</v>
      </c>
      <c r="F178" s="2">
        <f t="shared" si="15"/>
        <v>16229.010949999976</v>
      </c>
    </row>
    <row r="179" spans="1:7" x14ac:dyDescent="0.25">
      <c r="A179" s="1">
        <v>44985</v>
      </c>
      <c r="B179" t="s">
        <v>27</v>
      </c>
      <c r="C179">
        <v>2</v>
      </c>
      <c r="D179" s="2">
        <v>0</v>
      </c>
      <c r="E179" s="2">
        <v>0</v>
      </c>
      <c r="F179" s="2">
        <f t="shared" si="15"/>
        <v>16229.010949999976</v>
      </c>
    </row>
    <row r="180" spans="1:7" x14ac:dyDescent="0.25">
      <c r="A180" s="1">
        <v>44985</v>
      </c>
      <c r="B180" t="s">
        <v>28</v>
      </c>
      <c r="C180">
        <v>0</v>
      </c>
      <c r="D180" s="2">
        <v>0</v>
      </c>
      <c r="E180" s="2">
        <v>0</v>
      </c>
      <c r="F180" s="2">
        <f t="shared" si="15"/>
        <v>16229.010949999976</v>
      </c>
    </row>
    <row r="181" spans="1:7" x14ac:dyDescent="0.25">
      <c r="A181" s="1">
        <v>44985</v>
      </c>
      <c r="B181" t="s">
        <v>29</v>
      </c>
      <c r="C181">
        <v>0</v>
      </c>
      <c r="D181" s="2">
        <v>0</v>
      </c>
      <c r="E181" s="2">
        <v>0</v>
      </c>
      <c r="F181" s="2">
        <f t="shared" si="15"/>
        <v>16229.010949999976</v>
      </c>
    </row>
    <row r="182" spans="1:7" x14ac:dyDescent="0.25">
      <c r="A182" s="1">
        <v>44985</v>
      </c>
      <c r="B182" t="s">
        <v>30</v>
      </c>
      <c r="C182">
        <v>1</v>
      </c>
      <c r="D182" s="2">
        <v>49.91</v>
      </c>
      <c r="E182" s="2">
        <v>49.91</v>
      </c>
      <c r="F182" s="2">
        <f t="shared" si="15"/>
        <v>16179.100949999976</v>
      </c>
    </row>
    <row r="184" spans="1:7" x14ac:dyDescent="0.25">
      <c r="B184" t="s">
        <v>117</v>
      </c>
    </row>
    <row r="186" spans="1:7" x14ac:dyDescent="0.25">
      <c r="A186" s="1">
        <v>44987</v>
      </c>
      <c r="B186" t="s">
        <v>118</v>
      </c>
      <c r="C186">
        <v>1</v>
      </c>
      <c r="D186" s="2">
        <v>20.47</v>
      </c>
      <c r="E186" s="2">
        <v>20.47</v>
      </c>
      <c r="F186" s="2">
        <f>SUM(F182-E186)</f>
        <v>16158.630949999977</v>
      </c>
    </row>
    <row r="187" spans="1:7" x14ac:dyDescent="0.25">
      <c r="A187" s="1">
        <v>44988</v>
      </c>
      <c r="B187" t="s">
        <v>120</v>
      </c>
      <c r="E187" s="2">
        <v>63.52</v>
      </c>
      <c r="F187" s="2">
        <f>SUM(F186-E187)</f>
        <v>16095.110949999977</v>
      </c>
      <c r="G187" t="s">
        <v>119</v>
      </c>
    </row>
    <row r="188" spans="1:7" x14ac:dyDescent="0.25">
      <c r="A188" s="1">
        <v>44988</v>
      </c>
      <c r="B188" t="s">
        <v>122</v>
      </c>
      <c r="E188" s="2">
        <v>248.95</v>
      </c>
      <c r="F188" s="2">
        <f>SUM(F187-E188)</f>
        <v>15846.160949999976</v>
      </c>
      <c r="G188" t="s">
        <v>121</v>
      </c>
    </row>
    <row r="189" spans="1:7" x14ac:dyDescent="0.25">
      <c r="A189" s="1">
        <v>45007</v>
      </c>
      <c r="B189" t="s">
        <v>125</v>
      </c>
      <c r="E189" s="2">
        <v>13.6</v>
      </c>
      <c r="F189" s="2">
        <f t="shared" ref="F189:F204" si="16">SUM(F188-E189)</f>
        <v>15832.560949999975</v>
      </c>
      <c r="G189" t="s">
        <v>123</v>
      </c>
    </row>
    <row r="190" spans="1:7" x14ac:dyDescent="0.25">
      <c r="A190" s="1">
        <v>45007</v>
      </c>
      <c r="B190" t="s">
        <v>126</v>
      </c>
      <c r="E190" s="2">
        <v>40.39</v>
      </c>
      <c r="F190" s="2">
        <f t="shared" si="16"/>
        <v>15792.170949999976</v>
      </c>
      <c r="G190" t="s">
        <v>124</v>
      </c>
    </row>
    <row r="191" spans="1:7" x14ac:dyDescent="0.25">
      <c r="A191" s="1">
        <v>45014</v>
      </c>
      <c r="B191" t="s">
        <v>130</v>
      </c>
      <c r="E191" s="2">
        <v>83.77</v>
      </c>
      <c r="F191" s="2">
        <f t="shared" si="16"/>
        <v>15708.400949999976</v>
      </c>
      <c r="G191" t="s">
        <v>129</v>
      </c>
    </row>
    <row r="192" spans="1:7" x14ac:dyDescent="0.25">
      <c r="A192" s="1">
        <v>45016</v>
      </c>
      <c r="B192" t="s">
        <v>18</v>
      </c>
      <c r="C192">
        <v>1</v>
      </c>
      <c r="D192" s="2">
        <v>350</v>
      </c>
      <c r="E192" s="2">
        <v>350</v>
      </c>
      <c r="F192" s="2">
        <f t="shared" si="16"/>
        <v>15358.400949999976</v>
      </c>
    </row>
    <row r="193" spans="1:7" x14ac:dyDescent="0.25">
      <c r="A193" s="1">
        <v>45016</v>
      </c>
      <c r="B193" t="s">
        <v>19</v>
      </c>
      <c r="C193">
        <v>269</v>
      </c>
      <c r="D193" s="3">
        <v>5.2300000000000003E-3</v>
      </c>
      <c r="E193" s="2">
        <f t="shared" ref="E193:E198" si="17">SUM(C193*D193)</f>
        <v>1.4068700000000001</v>
      </c>
      <c r="F193" s="2">
        <f t="shared" si="16"/>
        <v>15356.994079999975</v>
      </c>
    </row>
    <row r="194" spans="1:7" x14ac:dyDescent="0.25">
      <c r="A194" s="1">
        <v>45016</v>
      </c>
      <c r="B194" t="s">
        <v>20</v>
      </c>
      <c r="C194">
        <v>48</v>
      </c>
      <c r="D194" s="3">
        <v>5.2249999999999998E-2</v>
      </c>
      <c r="E194" s="2">
        <f t="shared" si="17"/>
        <v>2.508</v>
      </c>
      <c r="F194" s="2">
        <f t="shared" si="16"/>
        <v>15354.486079999975</v>
      </c>
    </row>
    <row r="195" spans="1:7" x14ac:dyDescent="0.25">
      <c r="A195" s="1">
        <v>45016</v>
      </c>
      <c r="B195" t="s">
        <v>21</v>
      </c>
      <c r="C195">
        <v>0</v>
      </c>
      <c r="D195" s="3">
        <v>5.2300000000000003E-3</v>
      </c>
      <c r="E195" s="2">
        <f t="shared" si="17"/>
        <v>0</v>
      </c>
      <c r="F195" s="2">
        <f t="shared" si="16"/>
        <v>15354.486079999975</v>
      </c>
    </row>
    <row r="196" spans="1:7" x14ac:dyDescent="0.25">
      <c r="A196" s="1">
        <v>45016</v>
      </c>
      <c r="B196" t="s">
        <v>22</v>
      </c>
      <c r="C196">
        <v>1</v>
      </c>
      <c r="D196" s="3">
        <v>5.2249999999999998E-2</v>
      </c>
      <c r="E196" s="2">
        <f t="shared" si="17"/>
        <v>5.2249999999999998E-2</v>
      </c>
      <c r="F196" s="2">
        <f t="shared" si="16"/>
        <v>15354.433829999974</v>
      </c>
    </row>
    <row r="197" spans="1:7" x14ac:dyDescent="0.25">
      <c r="A197" s="1">
        <v>45016</v>
      </c>
      <c r="B197" t="s">
        <v>23</v>
      </c>
      <c r="C197">
        <v>403</v>
      </c>
      <c r="D197" s="3">
        <v>5.5399999999999998E-3</v>
      </c>
      <c r="E197" s="2">
        <f t="shared" si="17"/>
        <v>2.2326199999999998</v>
      </c>
      <c r="F197" s="2">
        <f t="shared" si="16"/>
        <v>15352.201209999974</v>
      </c>
    </row>
    <row r="198" spans="1:7" x14ac:dyDescent="0.25">
      <c r="A198" s="1">
        <v>45016</v>
      </c>
      <c r="B198" t="s">
        <v>24</v>
      </c>
      <c r="C198">
        <v>263</v>
      </c>
      <c r="D198" s="3">
        <v>4.3889999999999998E-2</v>
      </c>
      <c r="E198" s="2">
        <f t="shared" si="17"/>
        <v>11.54307</v>
      </c>
      <c r="F198" s="2">
        <f t="shared" si="16"/>
        <v>15340.658139999974</v>
      </c>
    </row>
    <row r="199" spans="1:7" x14ac:dyDescent="0.25">
      <c r="A199" s="1">
        <v>45016</v>
      </c>
      <c r="B199" t="s">
        <v>25</v>
      </c>
      <c r="C199">
        <v>0</v>
      </c>
      <c r="E199" s="2">
        <v>0</v>
      </c>
      <c r="F199" s="2">
        <f t="shared" si="16"/>
        <v>15340.658139999974</v>
      </c>
    </row>
    <row r="200" spans="1:7" x14ac:dyDescent="0.25">
      <c r="A200" s="1">
        <v>45016</v>
      </c>
      <c r="B200" t="s">
        <v>128</v>
      </c>
      <c r="C200">
        <v>7</v>
      </c>
      <c r="D200" s="2">
        <v>7</v>
      </c>
      <c r="E200" s="2">
        <v>49</v>
      </c>
      <c r="F200" s="2">
        <f t="shared" si="16"/>
        <v>15291.658139999974</v>
      </c>
    </row>
    <row r="201" spans="1:7" x14ac:dyDescent="0.25">
      <c r="A201" s="1">
        <v>45016</v>
      </c>
      <c r="B201" t="s">
        <v>27</v>
      </c>
      <c r="C201">
        <v>0</v>
      </c>
      <c r="D201" s="2">
        <v>0</v>
      </c>
      <c r="E201" s="2">
        <v>0</v>
      </c>
      <c r="F201" s="2">
        <f t="shared" si="16"/>
        <v>15291.658139999974</v>
      </c>
    </row>
    <row r="202" spans="1:7" x14ac:dyDescent="0.25">
      <c r="A202" s="1">
        <v>45016</v>
      </c>
      <c r="B202" t="s">
        <v>28</v>
      </c>
      <c r="C202">
        <v>0</v>
      </c>
      <c r="D202" s="2">
        <v>0</v>
      </c>
      <c r="E202" s="2">
        <v>0</v>
      </c>
      <c r="F202" s="2">
        <f t="shared" si="16"/>
        <v>15291.658139999974</v>
      </c>
    </row>
    <row r="203" spans="1:7" x14ac:dyDescent="0.25">
      <c r="A203" s="1">
        <v>45016</v>
      </c>
      <c r="B203" t="s">
        <v>29</v>
      </c>
      <c r="C203">
        <v>0</v>
      </c>
      <c r="D203" s="2">
        <v>0</v>
      </c>
      <c r="E203" s="2">
        <v>0</v>
      </c>
      <c r="F203" s="2">
        <f t="shared" si="16"/>
        <v>15291.658139999974</v>
      </c>
    </row>
    <row r="204" spans="1:7" x14ac:dyDescent="0.25">
      <c r="A204" s="1">
        <v>45016</v>
      </c>
      <c r="B204" t="s">
        <v>30</v>
      </c>
      <c r="C204">
        <v>1</v>
      </c>
      <c r="D204" s="2">
        <v>49.88</v>
      </c>
      <c r="E204" s="2">
        <v>49.88</v>
      </c>
      <c r="F204" s="2">
        <f t="shared" si="16"/>
        <v>15241.778139999975</v>
      </c>
    </row>
    <row r="206" spans="1:7" x14ac:dyDescent="0.25">
      <c r="B206" t="s">
        <v>127</v>
      </c>
    </row>
    <row r="208" spans="1:7" x14ac:dyDescent="0.25">
      <c r="A208" s="1">
        <v>45030</v>
      </c>
      <c r="B208" t="s">
        <v>132</v>
      </c>
      <c r="E208" s="2">
        <v>64.900000000000006</v>
      </c>
      <c r="F208" s="2">
        <f>SUM(F204-E208)</f>
        <v>15176.878139999975</v>
      </c>
      <c r="G208" t="s">
        <v>131</v>
      </c>
    </row>
    <row r="209" spans="1:7" x14ac:dyDescent="0.25">
      <c r="A209" s="1">
        <v>45042</v>
      </c>
      <c r="B209" t="s">
        <v>136</v>
      </c>
      <c r="E209" s="2">
        <v>39.79</v>
      </c>
      <c r="F209" s="2">
        <f>SUM(F208-E209)</f>
        <v>15137.088139999974</v>
      </c>
      <c r="G209" t="s">
        <v>134</v>
      </c>
    </row>
    <row r="210" spans="1:7" x14ac:dyDescent="0.25">
      <c r="A210" s="1">
        <v>45042</v>
      </c>
      <c r="B210" t="s">
        <v>137</v>
      </c>
      <c r="E210" s="2">
        <v>63.23</v>
      </c>
      <c r="F210" s="2">
        <f t="shared" ref="F210:F224" si="18">SUM(F209-E210)</f>
        <v>15073.858139999975</v>
      </c>
      <c r="G210" t="s">
        <v>135</v>
      </c>
    </row>
    <row r="211" spans="1:7" x14ac:dyDescent="0.25">
      <c r="A211" s="1">
        <v>45042</v>
      </c>
      <c r="B211" t="s">
        <v>136</v>
      </c>
      <c r="E211" s="2">
        <v>11.5</v>
      </c>
      <c r="F211" s="2">
        <f t="shared" si="18"/>
        <v>15062.358139999975</v>
      </c>
      <c r="G211" t="s">
        <v>135</v>
      </c>
    </row>
    <row r="212" spans="1:7" x14ac:dyDescent="0.25">
      <c r="A212" s="1">
        <v>45046</v>
      </c>
      <c r="B212" t="s">
        <v>18</v>
      </c>
      <c r="C212">
        <v>1</v>
      </c>
      <c r="D212" s="2">
        <v>350</v>
      </c>
      <c r="E212" s="2">
        <v>350</v>
      </c>
      <c r="F212" s="2">
        <f t="shared" si="18"/>
        <v>14712.358139999975</v>
      </c>
    </row>
    <row r="213" spans="1:7" x14ac:dyDescent="0.25">
      <c r="A213" s="1">
        <v>45046</v>
      </c>
      <c r="B213" t="s">
        <v>19</v>
      </c>
      <c r="C213">
        <v>24</v>
      </c>
      <c r="D213" s="3">
        <v>5.2300000000000003E-3</v>
      </c>
      <c r="E213" s="2">
        <f t="shared" ref="E213:E218" si="19">SUM(C213*D213)</f>
        <v>0.12552000000000002</v>
      </c>
      <c r="F213" s="2">
        <f t="shared" si="18"/>
        <v>14712.232619999975</v>
      </c>
    </row>
    <row r="214" spans="1:7" x14ac:dyDescent="0.25">
      <c r="A214" s="1">
        <v>45046</v>
      </c>
      <c r="B214" t="s">
        <v>20</v>
      </c>
      <c r="C214">
        <v>1</v>
      </c>
      <c r="D214" s="3">
        <v>5.2249999999999998E-2</v>
      </c>
      <c r="E214" s="2">
        <f t="shared" si="19"/>
        <v>5.2249999999999998E-2</v>
      </c>
      <c r="F214" s="2">
        <f t="shared" si="18"/>
        <v>14712.180369999975</v>
      </c>
    </row>
    <row r="215" spans="1:7" x14ac:dyDescent="0.25">
      <c r="A215" s="1">
        <v>45046</v>
      </c>
      <c r="B215" t="s">
        <v>21</v>
      </c>
      <c r="C215">
        <v>0</v>
      </c>
      <c r="D215" s="3">
        <v>5.2300000000000003E-3</v>
      </c>
      <c r="E215" s="2">
        <f t="shared" si="19"/>
        <v>0</v>
      </c>
      <c r="F215" s="2">
        <f t="shared" si="18"/>
        <v>14712.180369999975</v>
      </c>
    </row>
    <row r="216" spans="1:7" x14ac:dyDescent="0.25">
      <c r="A216" s="1">
        <v>45046</v>
      </c>
      <c r="B216" t="s">
        <v>22</v>
      </c>
      <c r="C216">
        <v>0</v>
      </c>
      <c r="D216" s="3">
        <v>5.2249999999999998E-2</v>
      </c>
      <c r="E216" s="2">
        <f t="shared" si="19"/>
        <v>0</v>
      </c>
      <c r="F216" s="2">
        <f t="shared" si="18"/>
        <v>14712.180369999975</v>
      </c>
    </row>
    <row r="217" spans="1:7" x14ac:dyDescent="0.25">
      <c r="A217" s="1">
        <v>45046</v>
      </c>
      <c r="B217" t="s">
        <v>23</v>
      </c>
      <c r="C217">
        <v>125</v>
      </c>
      <c r="D217" s="3">
        <v>5.5399999999999998E-3</v>
      </c>
      <c r="E217" s="2">
        <f t="shared" si="19"/>
        <v>0.6925</v>
      </c>
      <c r="F217" s="2">
        <f t="shared" si="18"/>
        <v>14711.487869999975</v>
      </c>
    </row>
    <row r="218" spans="1:7" x14ac:dyDescent="0.25">
      <c r="A218" s="1">
        <v>45046</v>
      </c>
      <c r="B218" t="s">
        <v>24</v>
      </c>
      <c r="C218">
        <v>72</v>
      </c>
      <c r="D218" s="3">
        <v>4.3889999999999998E-2</v>
      </c>
      <c r="E218" s="2">
        <f t="shared" si="19"/>
        <v>3.1600799999999998</v>
      </c>
      <c r="F218" s="2">
        <f t="shared" si="18"/>
        <v>14708.327789999976</v>
      </c>
    </row>
    <row r="219" spans="1:7" x14ac:dyDescent="0.25">
      <c r="A219" s="1">
        <v>45046</v>
      </c>
      <c r="B219" t="s">
        <v>25</v>
      </c>
      <c r="C219">
        <v>0</v>
      </c>
      <c r="E219" s="2">
        <v>0</v>
      </c>
      <c r="F219" s="2">
        <f t="shared" si="18"/>
        <v>14708.327789999976</v>
      </c>
    </row>
    <row r="220" spans="1:7" x14ac:dyDescent="0.25">
      <c r="A220" s="1">
        <v>45046</v>
      </c>
      <c r="B220" t="s">
        <v>26</v>
      </c>
      <c r="C220">
        <v>0</v>
      </c>
      <c r="D220" s="2">
        <v>0</v>
      </c>
      <c r="E220" s="2">
        <v>0</v>
      </c>
      <c r="F220" s="2">
        <f t="shared" si="18"/>
        <v>14708.327789999976</v>
      </c>
    </row>
    <row r="221" spans="1:7" x14ac:dyDescent="0.25">
      <c r="A221" s="1">
        <v>45046</v>
      </c>
      <c r="B221" t="s">
        <v>27</v>
      </c>
      <c r="C221">
        <v>17</v>
      </c>
      <c r="D221" s="2">
        <v>0</v>
      </c>
      <c r="E221" s="2">
        <v>0</v>
      </c>
      <c r="F221" s="2">
        <f t="shared" si="18"/>
        <v>14708.327789999976</v>
      </c>
    </row>
    <row r="222" spans="1:7" x14ac:dyDescent="0.25">
      <c r="A222" s="1">
        <v>45046</v>
      </c>
      <c r="B222" t="s">
        <v>28</v>
      </c>
      <c r="C222">
        <v>0</v>
      </c>
      <c r="D222" s="2">
        <v>0</v>
      </c>
      <c r="E222" s="2">
        <v>0</v>
      </c>
      <c r="F222" s="2">
        <f t="shared" si="18"/>
        <v>14708.327789999976</v>
      </c>
    </row>
    <row r="223" spans="1:7" x14ac:dyDescent="0.25">
      <c r="A223" s="1">
        <v>45046</v>
      </c>
      <c r="B223" t="s">
        <v>29</v>
      </c>
      <c r="C223">
        <v>0</v>
      </c>
      <c r="D223" s="2">
        <v>0</v>
      </c>
      <c r="E223" s="2">
        <v>0</v>
      </c>
      <c r="F223" s="2">
        <f t="shared" si="18"/>
        <v>14708.327789999976</v>
      </c>
    </row>
    <row r="224" spans="1:7" x14ac:dyDescent="0.25">
      <c r="A224" s="1">
        <v>45046</v>
      </c>
      <c r="B224" t="s">
        <v>30</v>
      </c>
      <c r="C224">
        <v>1</v>
      </c>
      <c r="D224" s="2">
        <v>49.88</v>
      </c>
      <c r="E224" s="2">
        <v>49.88</v>
      </c>
      <c r="F224" s="2">
        <f t="shared" si="18"/>
        <v>14658.447789999977</v>
      </c>
    </row>
    <row r="226" spans="1:7" x14ac:dyDescent="0.25">
      <c r="B226" t="s">
        <v>133</v>
      </c>
    </row>
    <row r="228" spans="1:7" x14ac:dyDescent="0.25">
      <c r="A228" s="1">
        <v>45049</v>
      </c>
      <c r="B228" t="s">
        <v>140</v>
      </c>
      <c r="E228" s="2">
        <v>15.7</v>
      </c>
      <c r="F228" s="2">
        <f>SUM(F224-E228)</f>
        <v>14642.747789999976</v>
      </c>
      <c r="G228" t="s">
        <v>138</v>
      </c>
    </row>
    <row r="229" spans="1:7" x14ac:dyDescent="0.25">
      <c r="A229" s="1">
        <v>45049</v>
      </c>
      <c r="B229" t="s">
        <v>141</v>
      </c>
      <c r="E229" s="2">
        <v>16.739999999999998</v>
      </c>
      <c r="F229" s="2">
        <f>SUM(F228-E229)</f>
        <v>14626.007789999976</v>
      </c>
      <c r="G229" t="s">
        <v>138</v>
      </c>
    </row>
    <row r="230" spans="1:7" x14ac:dyDescent="0.25">
      <c r="A230" s="1">
        <v>45049</v>
      </c>
      <c r="B230" t="s">
        <v>142</v>
      </c>
      <c r="E230" s="2">
        <v>16.739999999999998</v>
      </c>
      <c r="F230" s="2">
        <f t="shared" ref="F230:F254" si="20">SUM(F229-E230)</f>
        <v>14609.267789999976</v>
      </c>
      <c r="G230" t="s">
        <v>138</v>
      </c>
    </row>
    <row r="231" spans="1:7" x14ac:dyDescent="0.25">
      <c r="A231" s="1">
        <v>45049</v>
      </c>
      <c r="B231" t="s">
        <v>143</v>
      </c>
      <c r="E231" s="2">
        <v>73.150000000000006</v>
      </c>
      <c r="F231" s="2">
        <f t="shared" si="20"/>
        <v>14536.117789999977</v>
      </c>
      <c r="G231" t="s">
        <v>139</v>
      </c>
    </row>
    <row r="232" spans="1:7" x14ac:dyDescent="0.25">
      <c r="A232" s="1">
        <v>45063</v>
      </c>
      <c r="B232" t="s">
        <v>145</v>
      </c>
      <c r="E232" s="2">
        <v>73.3</v>
      </c>
      <c r="F232" s="2">
        <f t="shared" si="20"/>
        <v>14462.817789999977</v>
      </c>
      <c r="G232" t="s">
        <v>144</v>
      </c>
    </row>
    <row r="233" spans="1:7" x14ac:dyDescent="0.25">
      <c r="A233" s="1">
        <v>45064</v>
      </c>
      <c r="B233" t="s">
        <v>147</v>
      </c>
      <c r="E233" s="2">
        <v>20.94</v>
      </c>
      <c r="F233" s="2">
        <f t="shared" si="20"/>
        <v>14441.877789999977</v>
      </c>
      <c r="G233" t="s">
        <v>146</v>
      </c>
    </row>
    <row r="234" spans="1:7" x14ac:dyDescent="0.25">
      <c r="A234" s="1">
        <v>45069</v>
      </c>
      <c r="B234" t="s">
        <v>151</v>
      </c>
      <c r="E234" s="2">
        <v>31.4</v>
      </c>
      <c r="F234" s="2">
        <f t="shared" si="20"/>
        <v>14410.477789999977</v>
      </c>
      <c r="G234" t="s">
        <v>149</v>
      </c>
    </row>
    <row r="235" spans="1:7" x14ac:dyDescent="0.25">
      <c r="A235" s="1">
        <v>45069</v>
      </c>
      <c r="B235" t="s">
        <v>152</v>
      </c>
      <c r="E235" s="2">
        <v>31.4</v>
      </c>
      <c r="F235" s="2">
        <f t="shared" si="20"/>
        <v>14379.077789999978</v>
      </c>
      <c r="G235" t="s">
        <v>149</v>
      </c>
    </row>
    <row r="236" spans="1:7" x14ac:dyDescent="0.25">
      <c r="A236" s="1">
        <v>45069</v>
      </c>
      <c r="B236" t="s">
        <v>153</v>
      </c>
      <c r="E236" s="2">
        <v>31.4</v>
      </c>
      <c r="F236" s="2">
        <f t="shared" si="20"/>
        <v>14347.677789999978</v>
      </c>
      <c r="G236" t="s">
        <v>149</v>
      </c>
    </row>
    <row r="237" spans="1:7" x14ac:dyDescent="0.25">
      <c r="A237" s="1">
        <v>45069</v>
      </c>
      <c r="B237" t="s">
        <v>154</v>
      </c>
      <c r="E237" s="2">
        <v>34.03</v>
      </c>
      <c r="F237" s="2">
        <f t="shared" si="20"/>
        <v>14313.647789999977</v>
      </c>
      <c r="G237" t="s">
        <v>150</v>
      </c>
    </row>
    <row r="238" spans="1:7" x14ac:dyDescent="0.25">
      <c r="A238" s="1">
        <v>45069</v>
      </c>
      <c r="B238" t="s">
        <v>155</v>
      </c>
      <c r="E238" s="2">
        <v>34.03</v>
      </c>
      <c r="F238" s="2">
        <f t="shared" si="20"/>
        <v>14279.617789999977</v>
      </c>
      <c r="G238" t="s">
        <v>150</v>
      </c>
    </row>
    <row r="239" spans="1:7" x14ac:dyDescent="0.25">
      <c r="A239" s="1">
        <v>45069</v>
      </c>
      <c r="B239" t="s">
        <v>156</v>
      </c>
      <c r="E239" s="2">
        <v>34.03</v>
      </c>
      <c r="F239" s="2">
        <f t="shared" si="20"/>
        <v>14245.587789999976</v>
      </c>
      <c r="G239" t="s">
        <v>150</v>
      </c>
    </row>
    <row r="240" spans="1:7" x14ac:dyDescent="0.25">
      <c r="A240" s="1">
        <v>45069</v>
      </c>
      <c r="B240" t="s">
        <v>157</v>
      </c>
      <c r="E240" s="2">
        <v>34.03</v>
      </c>
      <c r="F240" s="2">
        <f t="shared" si="20"/>
        <v>14211.557789999975</v>
      </c>
      <c r="G240" t="s">
        <v>150</v>
      </c>
    </row>
    <row r="241" spans="1:7" x14ac:dyDescent="0.25">
      <c r="A241" s="1">
        <v>45072</v>
      </c>
      <c r="B241" t="s">
        <v>159</v>
      </c>
      <c r="E241" s="2">
        <v>16.739999999999998</v>
      </c>
      <c r="F241" s="2">
        <f t="shared" si="20"/>
        <v>14194.817789999976</v>
      </c>
      <c r="G241" t="s">
        <v>158</v>
      </c>
    </row>
    <row r="242" spans="1:7" x14ac:dyDescent="0.25">
      <c r="A242" s="1">
        <v>45077</v>
      </c>
      <c r="B242" t="s">
        <v>18</v>
      </c>
      <c r="C242">
        <v>1</v>
      </c>
      <c r="D242" s="2">
        <v>350</v>
      </c>
      <c r="E242" s="2">
        <v>350</v>
      </c>
      <c r="F242" s="2">
        <f t="shared" si="20"/>
        <v>13844.817789999976</v>
      </c>
    </row>
    <row r="243" spans="1:7" x14ac:dyDescent="0.25">
      <c r="A243" s="1">
        <v>45077</v>
      </c>
      <c r="B243" t="s">
        <v>19</v>
      </c>
      <c r="C243">
        <v>18</v>
      </c>
      <c r="D243" s="3">
        <v>5.2300000000000003E-3</v>
      </c>
      <c r="E243" s="2">
        <f t="shared" ref="E243:E248" si="21">SUM(C243*D243)</f>
        <v>9.4140000000000001E-2</v>
      </c>
      <c r="F243" s="2">
        <f t="shared" si="20"/>
        <v>13844.723649999976</v>
      </c>
    </row>
    <row r="244" spans="1:7" x14ac:dyDescent="0.25">
      <c r="A244" s="1">
        <v>45077</v>
      </c>
      <c r="B244" t="s">
        <v>20</v>
      </c>
      <c r="C244">
        <v>43</v>
      </c>
      <c r="D244" s="3">
        <v>5.2249999999999998E-2</v>
      </c>
      <c r="E244" s="2">
        <f t="shared" si="21"/>
        <v>2.24675</v>
      </c>
      <c r="F244" s="2">
        <f t="shared" si="20"/>
        <v>13842.476899999976</v>
      </c>
    </row>
    <row r="245" spans="1:7" x14ac:dyDescent="0.25">
      <c r="A245" s="1">
        <v>45077</v>
      </c>
      <c r="B245" t="s">
        <v>21</v>
      </c>
      <c r="C245">
        <v>0</v>
      </c>
      <c r="D245" s="3">
        <v>5.2300000000000003E-3</v>
      </c>
      <c r="E245" s="2">
        <f t="shared" si="21"/>
        <v>0</v>
      </c>
      <c r="F245" s="2">
        <f t="shared" si="20"/>
        <v>13842.476899999976</v>
      </c>
    </row>
    <row r="246" spans="1:7" x14ac:dyDescent="0.25">
      <c r="A246" s="1">
        <v>45077</v>
      </c>
      <c r="B246" t="s">
        <v>22</v>
      </c>
      <c r="C246">
        <v>0</v>
      </c>
      <c r="D246" s="3">
        <v>5.2249999999999998E-2</v>
      </c>
      <c r="E246" s="2">
        <f t="shared" si="21"/>
        <v>0</v>
      </c>
      <c r="F246" s="2">
        <f t="shared" si="20"/>
        <v>13842.476899999976</v>
      </c>
    </row>
    <row r="247" spans="1:7" x14ac:dyDescent="0.25">
      <c r="A247" s="1">
        <v>45077</v>
      </c>
      <c r="B247" t="s">
        <v>23</v>
      </c>
      <c r="C247">
        <v>286</v>
      </c>
      <c r="D247" s="3">
        <v>5.5399999999999998E-3</v>
      </c>
      <c r="E247" s="2">
        <f t="shared" si="21"/>
        <v>1.5844399999999998</v>
      </c>
      <c r="F247" s="2">
        <f t="shared" si="20"/>
        <v>13840.892459999975</v>
      </c>
    </row>
    <row r="248" spans="1:7" x14ac:dyDescent="0.25">
      <c r="A248" s="1">
        <v>45077</v>
      </c>
      <c r="B248" t="s">
        <v>24</v>
      </c>
      <c r="C248">
        <v>378</v>
      </c>
      <c r="D248" s="3">
        <v>4.3889999999999998E-2</v>
      </c>
      <c r="E248" s="2">
        <f t="shared" si="21"/>
        <v>16.590419999999998</v>
      </c>
      <c r="F248" s="2">
        <f t="shared" si="20"/>
        <v>13824.302039999975</v>
      </c>
    </row>
    <row r="249" spans="1:7" x14ac:dyDescent="0.25">
      <c r="A249" s="1">
        <v>45077</v>
      </c>
      <c r="B249" t="s">
        <v>25</v>
      </c>
      <c r="C249">
        <v>0</v>
      </c>
      <c r="E249" s="2">
        <v>0</v>
      </c>
      <c r="F249" s="2">
        <f t="shared" si="20"/>
        <v>13824.302039999975</v>
      </c>
    </row>
    <row r="250" spans="1:7" x14ac:dyDescent="0.25">
      <c r="A250" s="1">
        <v>45077</v>
      </c>
      <c r="B250" t="s">
        <v>26</v>
      </c>
      <c r="C250">
        <v>0</v>
      </c>
      <c r="D250" s="2">
        <v>0</v>
      </c>
      <c r="E250" s="2">
        <v>0</v>
      </c>
      <c r="F250" s="2">
        <f t="shared" si="20"/>
        <v>13824.302039999975</v>
      </c>
    </row>
    <row r="251" spans="1:7" x14ac:dyDescent="0.25">
      <c r="A251" s="1">
        <v>45077</v>
      </c>
      <c r="B251" t="s">
        <v>27</v>
      </c>
      <c r="C251">
        <v>7</v>
      </c>
      <c r="D251" s="2">
        <v>0</v>
      </c>
      <c r="E251" s="2">
        <v>0</v>
      </c>
      <c r="F251" s="2">
        <f t="shared" si="20"/>
        <v>13824.302039999975</v>
      </c>
    </row>
    <row r="252" spans="1:7" x14ac:dyDescent="0.25">
      <c r="A252" s="1">
        <v>45077</v>
      </c>
      <c r="B252" t="s">
        <v>28</v>
      </c>
      <c r="C252">
        <v>0</v>
      </c>
      <c r="D252" s="2">
        <v>0</v>
      </c>
      <c r="E252" s="2">
        <v>0</v>
      </c>
      <c r="F252" s="2">
        <f t="shared" si="20"/>
        <v>13824.302039999975</v>
      </c>
    </row>
    <row r="253" spans="1:7" x14ac:dyDescent="0.25">
      <c r="A253" s="1">
        <v>45077</v>
      </c>
      <c r="B253" t="s">
        <v>29</v>
      </c>
      <c r="C253">
        <v>0</v>
      </c>
      <c r="D253" s="2">
        <v>0</v>
      </c>
      <c r="E253" s="2">
        <v>0</v>
      </c>
      <c r="F253" s="2">
        <f t="shared" si="20"/>
        <v>13824.302039999975</v>
      </c>
    </row>
    <row r="254" spans="1:7" x14ac:dyDescent="0.25">
      <c r="A254" s="1">
        <v>45077</v>
      </c>
      <c r="B254" t="s">
        <v>30</v>
      </c>
      <c r="C254">
        <v>1</v>
      </c>
      <c r="D254" s="2">
        <v>49.88</v>
      </c>
      <c r="E254" s="2">
        <v>49.88</v>
      </c>
      <c r="F254" s="2">
        <f t="shared" si="20"/>
        <v>13774.422039999976</v>
      </c>
    </row>
    <row r="256" spans="1:7" x14ac:dyDescent="0.25">
      <c r="B256" t="s">
        <v>148</v>
      </c>
    </row>
    <row r="258" spans="1:7" x14ac:dyDescent="0.25">
      <c r="A258" s="1">
        <v>45107</v>
      </c>
      <c r="B258" t="s">
        <v>166</v>
      </c>
      <c r="E258" s="2">
        <v>29.25</v>
      </c>
      <c r="F258" s="2">
        <f>SUM(F254-E258)</f>
        <v>13745.172039999976</v>
      </c>
      <c r="G258" t="s">
        <v>161</v>
      </c>
    </row>
    <row r="259" spans="1:7" x14ac:dyDescent="0.25">
      <c r="A259" s="1">
        <v>45107</v>
      </c>
      <c r="B259" t="s">
        <v>164</v>
      </c>
      <c r="E259" s="2">
        <v>31.4</v>
      </c>
      <c r="F259" s="2">
        <f>SUM(F258-E259)</f>
        <v>13713.772039999976</v>
      </c>
      <c r="G259" t="s">
        <v>162</v>
      </c>
    </row>
    <row r="260" spans="1:7" x14ac:dyDescent="0.25">
      <c r="A260" s="1">
        <v>45107</v>
      </c>
      <c r="B260" t="s">
        <v>165</v>
      </c>
      <c r="E260" s="2">
        <v>34.03</v>
      </c>
      <c r="F260" s="2">
        <f t="shared" ref="F260:F273" si="22">SUM(F259-E260)</f>
        <v>13679.742039999976</v>
      </c>
      <c r="G260" t="s">
        <v>163</v>
      </c>
    </row>
    <row r="261" spans="1:7" x14ac:dyDescent="0.25">
      <c r="A261" s="1">
        <v>45107</v>
      </c>
      <c r="B261" t="s">
        <v>18</v>
      </c>
      <c r="C261">
        <v>1</v>
      </c>
      <c r="D261" s="2">
        <v>350</v>
      </c>
      <c r="E261" s="2">
        <v>350</v>
      </c>
      <c r="F261" s="2">
        <f t="shared" si="22"/>
        <v>13329.742039999976</v>
      </c>
    </row>
    <row r="262" spans="1:7" x14ac:dyDescent="0.25">
      <c r="A262" s="1">
        <v>45107</v>
      </c>
      <c r="B262" t="s">
        <v>19</v>
      </c>
      <c r="C262">
        <v>13</v>
      </c>
      <c r="D262" s="3">
        <v>5.2300000000000003E-3</v>
      </c>
      <c r="E262" s="2">
        <f t="shared" ref="E262:E267" si="23">SUM(C262*D262)</f>
        <v>6.7990000000000009E-2</v>
      </c>
      <c r="F262" s="2">
        <f t="shared" si="22"/>
        <v>13329.674049999976</v>
      </c>
    </row>
    <row r="263" spans="1:7" x14ac:dyDescent="0.25">
      <c r="A263" s="1">
        <v>45107</v>
      </c>
      <c r="B263" t="s">
        <v>20</v>
      </c>
      <c r="C263">
        <v>4</v>
      </c>
      <c r="D263" s="3">
        <v>5.2249999999999998E-2</v>
      </c>
      <c r="E263" s="2">
        <f t="shared" si="23"/>
        <v>0.20899999999999999</v>
      </c>
      <c r="F263" s="2">
        <f t="shared" si="22"/>
        <v>13329.465049999975</v>
      </c>
    </row>
    <row r="264" spans="1:7" x14ac:dyDescent="0.25">
      <c r="A264" s="1">
        <v>45107</v>
      </c>
      <c r="B264" t="s">
        <v>21</v>
      </c>
      <c r="C264">
        <v>0</v>
      </c>
      <c r="D264" s="3">
        <v>5.2300000000000003E-3</v>
      </c>
      <c r="E264" s="2">
        <f t="shared" si="23"/>
        <v>0</v>
      </c>
      <c r="F264" s="2">
        <f t="shared" si="22"/>
        <v>13329.465049999975</v>
      </c>
    </row>
    <row r="265" spans="1:7" x14ac:dyDescent="0.25">
      <c r="A265" s="1">
        <v>45107</v>
      </c>
      <c r="B265" t="s">
        <v>22</v>
      </c>
      <c r="C265">
        <v>0</v>
      </c>
      <c r="D265" s="3">
        <v>5.2249999999999998E-2</v>
      </c>
      <c r="E265" s="2">
        <f t="shared" si="23"/>
        <v>0</v>
      </c>
      <c r="F265" s="2">
        <f t="shared" si="22"/>
        <v>13329.465049999975</v>
      </c>
    </row>
    <row r="266" spans="1:7" x14ac:dyDescent="0.25">
      <c r="A266" s="1">
        <v>45107</v>
      </c>
      <c r="B266" t="s">
        <v>23</v>
      </c>
      <c r="C266">
        <v>94</v>
      </c>
      <c r="D266" s="3">
        <v>5.5399999999999998E-3</v>
      </c>
      <c r="E266" s="2">
        <f t="shared" si="23"/>
        <v>0.52076</v>
      </c>
      <c r="F266" s="2">
        <f t="shared" si="22"/>
        <v>13328.944289999976</v>
      </c>
    </row>
    <row r="267" spans="1:7" x14ac:dyDescent="0.25">
      <c r="A267" s="1">
        <v>45107</v>
      </c>
      <c r="B267" t="s">
        <v>24</v>
      </c>
      <c r="C267">
        <v>750</v>
      </c>
      <c r="D267" s="3">
        <v>4.3889999999999998E-2</v>
      </c>
      <c r="E267" s="2">
        <f t="shared" si="23"/>
        <v>32.917499999999997</v>
      </c>
      <c r="F267" s="2">
        <f t="shared" si="22"/>
        <v>13296.026789999976</v>
      </c>
    </row>
    <row r="268" spans="1:7" x14ac:dyDescent="0.25">
      <c r="A268" s="1">
        <v>45107</v>
      </c>
      <c r="B268" t="s">
        <v>25</v>
      </c>
      <c r="C268">
        <v>0</v>
      </c>
      <c r="E268" s="2">
        <v>0</v>
      </c>
      <c r="F268" s="2">
        <f t="shared" si="22"/>
        <v>13296.026789999976</v>
      </c>
    </row>
    <row r="269" spans="1:7" x14ac:dyDescent="0.25">
      <c r="A269" s="1">
        <v>45107</v>
      </c>
      <c r="B269" t="s">
        <v>26</v>
      </c>
      <c r="C269">
        <v>0</v>
      </c>
      <c r="D269" s="2">
        <v>0</v>
      </c>
      <c r="E269" s="2">
        <v>0</v>
      </c>
      <c r="F269" s="2">
        <f t="shared" si="22"/>
        <v>13296.026789999976</v>
      </c>
    </row>
    <row r="270" spans="1:7" x14ac:dyDescent="0.25">
      <c r="A270" s="1">
        <v>45107</v>
      </c>
      <c r="B270" t="s">
        <v>27</v>
      </c>
      <c r="C270">
        <v>9</v>
      </c>
      <c r="D270" s="2">
        <v>0</v>
      </c>
      <c r="E270" s="2">
        <v>0</v>
      </c>
      <c r="F270" s="2">
        <f t="shared" si="22"/>
        <v>13296.026789999976</v>
      </c>
    </row>
    <row r="271" spans="1:7" x14ac:dyDescent="0.25">
      <c r="A271" s="1">
        <v>45107</v>
      </c>
      <c r="B271" t="s">
        <v>28</v>
      </c>
      <c r="C271">
        <v>0</v>
      </c>
      <c r="D271" s="2">
        <v>0</v>
      </c>
      <c r="E271" s="2">
        <v>0</v>
      </c>
      <c r="F271" s="2">
        <f t="shared" si="22"/>
        <v>13296.026789999976</v>
      </c>
    </row>
    <row r="272" spans="1:7" x14ac:dyDescent="0.25">
      <c r="A272" s="1">
        <v>45107</v>
      </c>
      <c r="B272" t="s">
        <v>29</v>
      </c>
      <c r="C272">
        <v>0</v>
      </c>
      <c r="D272" s="2">
        <v>0</v>
      </c>
      <c r="E272" s="2">
        <v>0</v>
      </c>
      <c r="F272" s="2">
        <f t="shared" si="22"/>
        <v>13296.026789999976</v>
      </c>
    </row>
    <row r="273" spans="1:6" x14ac:dyDescent="0.25">
      <c r="A273" s="1">
        <v>45107</v>
      </c>
      <c r="B273" t="s">
        <v>30</v>
      </c>
      <c r="C273">
        <v>1</v>
      </c>
      <c r="D273" s="2">
        <v>49.88</v>
      </c>
      <c r="E273" s="2">
        <v>49.88</v>
      </c>
      <c r="F273" s="2">
        <f t="shared" si="22"/>
        <v>13246.146789999977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and County of Honolulu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Chun, Donna M</dc:creator>
  <cp:lastModifiedBy>Sortijas, Marcus</cp:lastModifiedBy>
  <cp:lastPrinted>2023-04-18T23:27:45Z</cp:lastPrinted>
  <dcterms:created xsi:type="dcterms:W3CDTF">2022-07-06T22:46:25Z</dcterms:created>
  <dcterms:modified xsi:type="dcterms:W3CDTF">2023-07-28T21:31:58Z</dcterms:modified>
</cp:coreProperties>
</file>